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640" tabRatio="733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Rekapitulacija" sheetId="13" r:id="rId13"/>
  </sheets>
  <calcPr calcId="145621"/>
</workbook>
</file>

<file path=xl/calcChain.xml><?xml version="1.0" encoding="utf-8"?>
<calcChain xmlns="http://schemas.openxmlformats.org/spreadsheetml/2006/main">
  <c r="C7" i="13" l="1"/>
  <c r="C3" i="13"/>
  <c r="C2" i="13"/>
  <c r="B24" i="13"/>
  <c r="D24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J45" i="2"/>
  <c r="J45" i="3"/>
  <c r="J45" i="4"/>
  <c r="J45" i="5"/>
  <c r="J45" i="6"/>
  <c r="J45" i="7"/>
  <c r="J45" i="8"/>
  <c r="J45" i="9"/>
  <c r="J45" i="10"/>
  <c r="J45" i="11"/>
  <c r="J45" i="12"/>
  <c r="J45" i="1"/>
  <c r="C6" i="13"/>
  <c r="C1" i="13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13" i="2"/>
  <c r="J13" i="3"/>
  <c r="J13" i="4"/>
  <c r="J13" i="5"/>
  <c r="J13" i="6"/>
  <c r="J13" i="7"/>
  <c r="J13" i="8"/>
  <c r="J13" i="9"/>
  <c r="J13" i="10"/>
  <c r="J13" i="11"/>
  <c r="J13" i="12"/>
  <c r="J13" i="1"/>
  <c r="E7" i="3"/>
  <c r="E7" i="4"/>
  <c r="E7" i="5"/>
  <c r="E7" i="6"/>
  <c r="E7" i="7"/>
  <c r="E7" i="8"/>
  <c r="E7" i="9"/>
  <c r="E7" i="10"/>
  <c r="E7" i="11"/>
  <c r="E7" i="12"/>
  <c r="E7" i="2"/>
  <c r="E6" i="3"/>
  <c r="E6" i="4"/>
  <c r="E6" i="5"/>
  <c r="E6" i="6"/>
  <c r="E6" i="7"/>
  <c r="E6" i="8"/>
  <c r="E6" i="9"/>
  <c r="E6" i="10"/>
  <c r="E6" i="11"/>
  <c r="E6" i="12"/>
  <c r="E6" i="2"/>
  <c r="E3" i="3"/>
  <c r="E3" i="4"/>
  <c r="E3" i="5"/>
  <c r="E3" i="6"/>
  <c r="E3" i="7"/>
  <c r="E3" i="8"/>
  <c r="E3" i="9"/>
  <c r="E3" i="10"/>
  <c r="E3" i="11"/>
  <c r="E3" i="12"/>
  <c r="E3" i="2"/>
  <c r="E2" i="3"/>
  <c r="E2" i="4"/>
  <c r="E2" i="5"/>
  <c r="E2" i="6"/>
  <c r="E2" i="7"/>
  <c r="E2" i="8"/>
  <c r="E2" i="9"/>
  <c r="E2" i="10"/>
  <c r="E2" i="11"/>
  <c r="E2" i="12"/>
  <c r="E2" i="2"/>
  <c r="E1" i="3"/>
  <c r="E1" i="4"/>
  <c r="E1" i="5"/>
  <c r="E1" i="6"/>
  <c r="E1" i="7"/>
  <c r="E1" i="8"/>
  <c r="E1" i="9"/>
  <c r="E1" i="10"/>
  <c r="E1" i="11"/>
  <c r="E1" i="12"/>
  <c r="E1" i="2"/>
  <c r="L43" i="3" l="1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45" i="3" s="1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45" i="7" s="1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45" i="2" s="1"/>
  <c r="L15" i="2"/>
  <c r="L14" i="2"/>
  <c r="L13" i="2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L45" i="9"/>
  <c r="L45" i="8"/>
  <c r="L45" i="6"/>
  <c r="L45" i="5"/>
  <c r="L45" i="4"/>
  <c r="L45" i="12" l="1"/>
  <c r="L45" i="10"/>
  <c r="L45" i="11"/>
  <c r="L45" i="1"/>
</calcChain>
</file>

<file path=xl/sharedStrings.xml><?xml version="1.0" encoding="utf-8"?>
<sst xmlns="http://schemas.openxmlformats.org/spreadsheetml/2006/main" count="834" uniqueCount="54">
  <si>
    <t>***</t>
  </si>
  <si>
    <t>Osobno vozilo</t>
  </si>
  <si>
    <t>Relacija</t>
  </si>
  <si>
    <t>Vrijeme</t>
  </si>
  <si>
    <t>Prijeđeni kilometri</t>
  </si>
  <si>
    <t>Naknada po kilometru</t>
  </si>
  <si>
    <t>Ukupno</t>
  </si>
  <si>
    <t>Marka</t>
  </si>
  <si>
    <t>Reg.broj</t>
  </si>
  <si>
    <t>Brojilo</t>
  </si>
  <si>
    <t>Početno stanje</t>
  </si>
  <si>
    <t>Završno stanje</t>
  </si>
  <si>
    <t>2</t>
  </si>
  <si>
    <t>3</t>
  </si>
  <si>
    <t>4</t>
  </si>
  <si>
    <t>5</t>
  </si>
  <si>
    <t>6</t>
  </si>
  <si>
    <t>7</t>
  </si>
  <si>
    <t>8</t>
  </si>
  <si>
    <t>9</t>
  </si>
  <si>
    <t>10 ( 8 x 9 )</t>
  </si>
  <si>
    <t>UKUPNO</t>
  </si>
  <si>
    <t>POREZNI OBVEZNIK:</t>
  </si>
  <si>
    <t>ADRESA:</t>
  </si>
  <si>
    <t>OIB:</t>
  </si>
  <si>
    <t>1</t>
  </si>
  <si>
    <t>Obračun prijeđenih kilometara za korištenje privatnog automobila</t>
  </si>
  <si>
    <t>UT</t>
  </si>
  <si>
    <t>PE</t>
  </si>
  <si>
    <t>PO</t>
  </si>
  <si>
    <t>SR</t>
  </si>
  <si>
    <t>SU</t>
  </si>
  <si>
    <t>ČE</t>
  </si>
  <si>
    <t>NE</t>
  </si>
  <si>
    <t>TVRTKA XY</t>
  </si>
  <si>
    <t>GRAD, ULICA</t>
  </si>
  <si>
    <t>91184883380</t>
  </si>
  <si>
    <t>IME I PREZIME RADNIKA:</t>
  </si>
  <si>
    <t>MARKA VOZILA I REG.BR.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</si>
  <si>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</si>
  <si>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</si>
  <si>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</si>
  <si>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</si>
  <si>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</si>
  <si>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</si>
  <si>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</si>
  <si>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</si>
  <si>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</si>
  <si>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</si>
  <si>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</si>
  <si>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</si>
  <si>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Cijena</t>
  </si>
  <si>
    <t>Obračun prijeđenih kilometara za korištenje privatnog automobila 2020.godina</t>
  </si>
  <si>
    <t>2020.godina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</si>
</sst>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164" formatCode="dd/mm/yy/"/>
    <numFmt numFmtId="165" formatCode="dd/mm/yy/;@"/>
    <numFmt numFmtId="166" formatCode="d/m/;@"/>
  </numFmts>
  <fonts count="22" x14ac:knownFonts="1">
    <font>
      <sz val="12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Arial"/>
      <charset val="238"/>
    </font>
    <font>
      <b/>
      <sz val="8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3" fillId="0" borderId="0"/>
    <xf numFmtId="44" fontId="13" fillId="0" borderId="0" applyFont="0" applyFill="0" applyBorder="0" applyAlignment="0" applyProtection="0"/>
    <xf numFmtId="0" fontId="2" fillId="0" borderId="0"/>
    <xf numFmtId="0" fontId="1" fillId="0" borderId="0"/>
  </cellStyleXfs>
  <cellXfs count="16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49" fontId="10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0" xfId="0" applyNumberFormat="1" applyFont="1"/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1" fontId="5" fillId="0" borderId="5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" fontId="5" fillId="0" borderId="6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Border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4" fontId="4" fillId="0" borderId="1" xfId="3" applyFont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6" fontId="1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166" fontId="4" fillId="0" borderId="2" xfId="0" quotePrefix="1" applyNumberFormat="1" applyFont="1" applyBorder="1" applyAlignment="1">
      <alignment horizontal="center" vertical="center" wrapText="1"/>
    </xf>
    <xf numFmtId="166" fontId="4" fillId="0" borderId="7" xfId="0" quotePrefix="1" applyNumberFormat="1" applyFont="1" applyBorder="1" applyAlignment="1">
      <alignment horizontal="center" vertical="center" wrapText="1"/>
    </xf>
    <xf numFmtId="166" fontId="4" fillId="0" borderId="8" xfId="0" quotePrefix="1" applyNumberFormat="1" applyFont="1" applyBorder="1" applyAlignment="1">
      <alignment horizontal="center" vertical="center" wrapText="1"/>
    </xf>
    <xf numFmtId="166" fontId="4" fillId="0" borderId="5" xfId="0" quotePrefix="1" applyNumberFormat="1" applyFont="1" applyBorder="1" applyAlignment="1">
      <alignment horizontal="center" vertical="center" wrapText="1"/>
    </xf>
    <xf numFmtId="166" fontId="4" fillId="0" borderId="0" xfId="0" quotePrefix="1" applyNumberFormat="1" applyFont="1" applyBorder="1" applyAlignment="1">
      <alignment horizontal="center" vertical="center" wrapText="1"/>
    </xf>
    <xf numFmtId="166" fontId="4" fillId="0" borderId="9" xfId="0" quotePrefix="1" applyNumberFormat="1" applyFont="1" applyBorder="1" applyAlignment="1">
      <alignment horizontal="center" vertical="center" wrapText="1"/>
    </xf>
    <xf numFmtId="166" fontId="4" fillId="0" borderId="4" xfId="0" quotePrefix="1" applyNumberFormat="1" applyFont="1" applyBorder="1" applyAlignment="1">
      <alignment horizontal="center" vertical="center" wrapText="1"/>
    </xf>
    <xf numFmtId="166" fontId="4" fillId="0" borderId="10" xfId="0" quotePrefix="1" applyNumberFormat="1" applyFont="1" applyBorder="1" applyAlignment="1">
      <alignment horizontal="center" vertical="center" wrapText="1"/>
    </xf>
    <xf numFmtId="166" fontId="4" fillId="0" borderId="11" xfId="0" quotePrefix="1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166" fontId="6" fillId="0" borderId="0" xfId="0" applyNumberFormat="1" applyFont="1" applyAlignment="1">
      <alignment horizontal="left" vertical="center"/>
    </xf>
    <xf numFmtId="49" fontId="11" fillId="3" borderId="10" xfId="0" applyNumberFormat="1" applyFont="1" applyFill="1" applyBorder="1" applyAlignment="1">
      <alignment horizontal="left" vertical="center"/>
    </xf>
    <xf numFmtId="0" fontId="11" fillId="3" borderId="10" xfId="0" applyNumberFormat="1" applyFont="1" applyFill="1" applyBorder="1" applyAlignment="1">
      <alignment horizontal="left" vertical="center"/>
    </xf>
    <xf numFmtId="49" fontId="11" fillId="3" borderId="6" xfId="0" applyNumberFormat="1" applyFont="1" applyFill="1" applyBorder="1" applyAlignment="1">
      <alignment horizontal="left" vertical="center"/>
    </xf>
    <xf numFmtId="0" fontId="11" fillId="3" borderId="6" xfId="0" applyNumberFormat="1" applyFont="1" applyFill="1" applyBorder="1" applyAlignment="1">
      <alignment horizontal="left" vertical="center"/>
    </xf>
    <xf numFmtId="166" fontId="4" fillId="0" borderId="0" xfId="0" applyNumberFormat="1" applyFont="1" applyAlignment="1">
      <alignment horizontal="left" vertical="center"/>
    </xf>
    <xf numFmtId="166" fontId="12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66" fontId="14" fillId="0" borderId="0" xfId="0" applyNumberFormat="1" applyFont="1" applyAlignment="1">
      <alignment horizontal="left" vertical="center"/>
    </xf>
    <xf numFmtId="166" fontId="1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8" fillId="4" borderId="1" xfId="5" applyNumberFormat="1" applyFont="1" applyFill="1" applyBorder="1" applyAlignment="1">
      <alignment horizontal="center" vertical="center"/>
    </xf>
    <xf numFmtId="0" fontId="18" fillId="2" borderId="1" xfId="5" applyFont="1" applyFill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21" fillId="0" borderId="1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  <xf numFmtId="165" fontId="18" fillId="4" borderId="1" xfId="5" applyNumberFormat="1" applyFont="1" applyFill="1" applyBorder="1" applyAlignment="1">
      <alignment horizontal="center" vertical="center"/>
    </xf>
    <xf numFmtId="0" fontId="18" fillId="2" borderId="1" xfId="5" applyFont="1" applyFill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165" fontId="19" fillId="0" borderId="1" xfId="5" applyNumberFormat="1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165" fontId="20" fillId="4" borderId="1" xfId="5" applyNumberFormat="1" applyFont="1" applyFill="1" applyBorder="1" applyAlignment="1">
      <alignment horizontal="center" vertical="center"/>
    </xf>
    <xf numFmtId="0" fontId="18" fillId="4" borderId="1" xfId="5" applyFont="1" applyFill="1" applyBorder="1" applyAlignment="1">
      <alignment horizontal="center" vertical="center"/>
    </xf>
  </cellXfs>
  <cellStyles count="6">
    <cellStyle name="Normal 2" xfId="1"/>
    <cellStyle name="Normalno" xfId="0" builtinId="0"/>
    <cellStyle name="Normalno 2" xfId="2"/>
    <cellStyle name="Normalno 3" xfId="4"/>
    <cellStyle name="Normalno 4" xfId="5"/>
    <cellStyle name="Valuta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="85" zoomScaleNormal="85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9" width="7.109375" style="5" customWidth="1"/>
    <col min="10" max="12" width="7.109375" style="6" customWidth="1"/>
    <col min="13" max="13" width="9.88671875" style="6" customWidth="1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77" t="s">
        <v>34</v>
      </c>
      <c r="F1" s="78"/>
      <c r="G1" s="78"/>
      <c r="H1" s="78"/>
      <c r="I1" s="78"/>
      <c r="J1" s="78"/>
      <c r="K1" s="78"/>
      <c r="L1" s="78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79" t="s">
        <v>35</v>
      </c>
      <c r="F2" s="80"/>
      <c r="G2" s="80"/>
      <c r="H2" s="80"/>
      <c r="I2" s="80"/>
      <c r="J2" s="80"/>
      <c r="K2" s="80"/>
      <c r="L2" s="8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79" t="s">
        <v>36</v>
      </c>
      <c r="F3" s="80"/>
      <c r="G3" s="80"/>
      <c r="H3" s="80"/>
      <c r="I3" s="80"/>
      <c r="J3" s="80"/>
      <c r="K3" s="80"/>
      <c r="L3" s="80"/>
      <c r="M3" s="36"/>
    </row>
    <row r="4" spans="1:13" x14ac:dyDescent="0.2">
      <c r="A4" s="81"/>
      <c r="B4" s="81"/>
      <c r="C4" s="81"/>
      <c r="D4" s="81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58" t="s">
        <v>37</v>
      </c>
      <c r="B6" s="59"/>
      <c r="C6" s="59"/>
      <c r="D6" s="59"/>
      <c r="E6" s="60"/>
      <c r="F6" s="61"/>
      <c r="G6" s="61"/>
      <c r="H6" s="61"/>
      <c r="I6" s="61"/>
      <c r="J6" s="61"/>
      <c r="K6" s="61"/>
      <c r="L6" s="61"/>
    </row>
    <row r="7" spans="1:13" ht="18" customHeight="1" x14ac:dyDescent="0.2">
      <c r="A7" s="58" t="s">
        <v>38</v>
      </c>
      <c r="B7" s="59"/>
      <c r="C7" s="59"/>
      <c r="D7" s="59"/>
      <c r="E7" s="62"/>
      <c r="F7" s="63"/>
      <c r="G7" s="63"/>
      <c r="H7" s="63"/>
      <c r="I7" s="63"/>
      <c r="J7" s="63"/>
      <c r="K7" s="63"/>
      <c r="L7" s="63"/>
    </row>
    <row r="8" spans="1:13" x14ac:dyDescent="0.2">
      <c r="A8" s="15"/>
      <c r="B8" s="6"/>
      <c r="C8" s="6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ht="15" customHeight="1" x14ac:dyDescent="0.2">
      <c r="A13" s="19">
        <v>1</v>
      </c>
      <c r="B13" s="96">
        <v>43831</v>
      </c>
      <c r="C13" s="97" t="s">
        <v>30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  <c r="M13" s="17"/>
    </row>
    <row r="14" spans="1:13" ht="15" customHeight="1" x14ac:dyDescent="0.2">
      <c r="A14" s="20">
        <f>+A13+1</f>
        <v>2</v>
      </c>
      <c r="B14" s="98">
        <v>43832</v>
      </c>
      <c r="C14" s="99" t="s">
        <v>32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  <c r="M14" s="21"/>
    </row>
    <row r="15" spans="1:13" x14ac:dyDescent="0.2">
      <c r="A15" s="22">
        <f t="shared" ref="A15:A43" si="1">+A14+1</f>
        <v>3</v>
      </c>
      <c r="B15" s="98">
        <v>43833</v>
      </c>
      <c r="C15" s="99" t="s">
        <v>28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  <c r="M15" s="23"/>
    </row>
    <row r="16" spans="1:13" x14ac:dyDescent="0.2">
      <c r="A16" s="24">
        <f t="shared" si="1"/>
        <v>4</v>
      </c>
      <c r="B16" s="98">
        <v>43834</v>
      </c>
      <c r="C16" s="99" t="s">
        <v>31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  <c r="M16" s="23"/>
    </row>
    <row r="17" spans="1:13" x14ac:dyDescent="0.2">
      <c r="A17" s="19">
        <f t="shared" si="1"/>
        <v>5</v>
      </c>
      <c r="B17" s="100">
        <v>43835</v>
      </c>
      <c r="C17" s="101" t="s">
        <v>33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  <c r="M17" s="23"/>
    </row>
    <row r="18" spans="1:13" x14ac:dyDescent="0.2">
      <c r="A18" s="20">
        <f t="shared" si="1"/>
        <v>6</v>
      </c>
      <c r="B18" s="96">
        <v>43836</v>
      </c>
      <c r="C18" s="97" t="s">
        <v>29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  <c r="M18" s="23"/>
    </row>
    <row r="19" spans="1:13" x14ac:dyDescent="0.2">
      <c r="A19" s="22">
        <f t="shared" si="1"/>
        <v>7</v>
      </c>
      <c r="B19" s="98">
        <v>43837</v>
      </c>
      <c r="C19" s="99" t="s">
        <v>27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  <c r="M19" s="23"/>
    </row>
    <row r="20" spans="1:13" x14ac:dyDescent="0.2">
      <c r="A20" s="24">
        <f t="shared" si="1"/>
        <v>8</v>
      </c>
      <c r="B20" s="98">
        <v>43838</v>
      </c>
      <c r="C20" s="99" t="s">
        <v>30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  <c r="M20" s="23"/>
    </row>
    <row r="21" spans="1:13" x14ac:dyDescent="0.2">
      <c r="A21" s="19">
        <f t="shared" si="1"/>
        <v>9</v>
      </c>
      <c r="B21" s="98">
        <v>43839</v>
      </c>
      <c r="C21" s="99" t="s">
        <v>32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  <c r="M21" s="23"/>
    </row>
    <row r="22" spans="1:13" x14ac:dyDescent="0.2">
      <c r="A22" s="20">
        <f t="shared" si="1"/>
        <v>10</v>
      </c>
      <c r="B22" s="98">
        <v>43840</v>
      </c>
      <c r="C22" s="99" t="s">
        <v>28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  <c r="M22" s="23"/>
    </row>
    <row r="23" spans="1:13" x14ac:dyDescent="0.2">
      <c r="A23" s="22">
        <f t="shared" si="1"/>
        <v>11</v>
      </c>
      <c r="B23" s="98">
        <v>43841</v>
      </c>
      <c r="C23" s="99" t="s">
        <v>31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  <c r="M23" s="23"/>
    </row>
    <row r="24" spans="1:13" x14ac:dyDescent="0.2">
      <c r="A24" s="24">
        <f t="shared" si="1"/>
        <v>12</v>
      </c>
      <c r="B24" s="100">
        <v>43842</v>
      </c>
      <c r="C24" s="101" t="s">
        <v>33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  <c r="M24" s="23"/>
    </row>
    <row r="25" spans="1:13" x14ac:dyDescent="0.2">
      <c r="A25" s="19">
        <f t="shared" si="1"/>
        <v>13</v>
      </c>
      <c r="B25" s="98">
        <v>43843</v>
      </c>
      <c r="C25" s="99" t="s">
        <v>29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  <c r="M25" s="23"/>
    </row>
    <row r="26" spans="1:13" x14ac:dyDescent="0.2">
      <c r="A26" s="20">
        <f t="shared" si="1"/>
        <v>14</v>
      </c>
      <c r="B26" s="98">
        <v>43844</v>
      </c>
      <c r="C26" s="99" t="s">
        <v>27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  <c r="M26" s="23"/>
    </row>
    <row r="27" spans="1:13" x14ac:dyDescent="0.2">
      <c r="A27" s="22">
        <f t="shared" si="1"/>
        <v>15</v>
      </c>
      <c r="B27" s="98">
        <v>43845</v>
      </c>
      <c r="C27" s="99" t="s">
        <v>30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  <c r="M27" s="23"/>
    </row>
    <row r="28" spans="1:13" x14ac:dyDescent="0.2">
      <c r="A28" s="24">
        <f t="shared" si="1"/>
        <v>16</v>
      </c>
      <c r="B28" s="98">
        <v>43846</v>
      </c>
      <c r="C28" s="99" t="s">
        <v>32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  <c r="M28" s="23"/>
    </row>
    <row r="29" spans="1:13" x14ac:dyDescent="0.2">
      <c r="A29" s="19">
        <f t="shared" si="1"/>
        <v>17</v>
      </c>
      <c r="B29" s="98">
        <v>43847</v>
      </c>
      <c r="C29" s="99" t="s">
        <v>28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  <c r="M29" s="23"/>
    </row>
    <row r="30" spans="1:13" x14ac:dyDescent="0.2">
      <c r="A30" s="20">
        <f t="shared" si="1"/>
        <v>18</v>
      </c>
      <c r="B30" s="98">
        <v>43848</v>
      </c>
      <c r="C30" s="99" t="s">
        <v>31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  <c r="M30" s="23"/>
    </row>
    <row r="31" spans="1:13" x14ac:dyDescent="0.2">
      <c r="A31" s="22">
        <f t="shared" si="1"/>
        <v>19</v>
      </c>
      <c r="B31" s="100">
        <v>43849</v>
      </c>
      <c r="C31" s="101" t="s">
        <v>33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  <c r="M31" s="23"/>
    </row>
    <row r="32" spans="1:13" x14ac:dyDescent="0.2">
      <c r="A32" s="24">
        <f t="shared" si="1"/>
        <v>20</v>
      </c>
      <c r="B32" s="98">
        <v>43850</v>
      </c>
      <c r="C32" s="99" t="s">
        <v>29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  <c r="M32" s="23"/>
    </row>
    <row r="33" spans="1:13" x14ac:dyDescent="0.2">
      <c r="A33" s="20">
        <f t="shared" si="1"/>
        <v>21</v>
      </c>
      <c r="B33" s="98">
        <v>43851</v>
      </c>
      <c r="C33" s="99" t="s">
        <v>27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  <c r="M33" s="23"/>
    </row>
    <row r="34" spans="1:13" x14ac:dyDescent="0.2">
      <c r="A34" s="20">
        <f t="shared" si="1"/>
        <v>22</v>
      </c>
      <c r="B34" s="98">
        <v>43852</v>
      </c>
      <c r="C34" s="99" t="s">
        <v>30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  <c r="M34" s="23"/>
    </row>
    <row r="35" spans="1:13" x14ac:dyDescent="0.2">
      <c r="A35" s="22">
        <f t="shared" si="1"/>
        <v>23</v>
      </c>
      <c r="B35" s="98">
        <v>43853</v>
      </c>
      <c r="C35" s="99" t="s">
        <v>32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  <c r="M35" s="23"/>
    </row>
    <row r="36" spans="1:13" x14ac:dyDescent="0.2">
      <c r="A36" s="24">
        <f t="shared" si="1"/>
        <v>24</v>
      </c>
      <c r="B36" s="98">
        <v>43854</v>
      </c>
      <c r="C36" s="99" t="s">
        <v>28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  <c r="M36" s="23"/>
    </row>
    <row r="37" spans="1:13" x14ac:dyDescent="0.2">
      <c r="A37" s="19">
        <f t="shared" si="1"/>
        <v>25</v>
      </c>
      <c r="B37" s="98">
        <v>43855</v>
      </c>
      <c r="C37" s="99" t="s">
        <v>31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  <c r="M37" s="23"/>
    </row>
    <row r="38" spans="1:13" x14ac:dyDescent="0.2">
      <c r="A38" s="20">
        <f t="shared" si="1"/>
        <v>26</v>
      </c>
      <c r="B38" s="100">
        <v>43856</v>
      </c>
      <c r="C38" s="101" t="s">
        <v>33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  <c r="M38" s="23"/>
    </row>
    <row r="39" spans="1:13" x14ac:dyDescent="0.2">
      <c r="A39" s="22">
        <f t="shared" si="1"/>
        <v>27</v>
      </c>
      <c r="B39" s="98">
        <v>43857</v>
      </c>
      <c r="C39" s="99" t="s">
        <v>29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  <c r="M39" s="23"/>
    </row>
    <row r="40" spans="1:13" x14ac:dyDescent="0.2">
      <c r="A40" s="24">
        <f t="shared" si="1"/>
        <v>28</v>
      </c>
      <c r="B40" s="98">
        <v>43858</v>
      </c>
      <c r="C40" s="99" t="s">
        <v>27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  <c r="M40" s="23"/>
    </row>
    <row r="41" spans="1:13" x14ac:dyDescent="0.2">
      <c r="A41" s="19">
        <f t="shared" si="1"/>
        <v>29</v>
      </c>
      <c r="B41" s="98">
        <v>43859</v>
      </c>
      <c r="C41" s="99" t="s">
        <v>30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  <c r="M41" s="23"/>
    </row>
    <row r="42" spans="1:13" x14ac:dyDescent="0.2">
      <c r="A42" s="20">
        <f t="shared" si="1"/>
        <v>30</v>
      </c>
      <c r="B42" s="98">
        <v>43860</v>
      </c>
      <c r="C42" s="99" t="s">
        <v>32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  <c r="M42" s="23"/>
    </row>
    <row r="43" spans="1:13" x14ac:dyDescent="0.2">
      <c r="A43" s="22">
        <f t="shared" si="1"/>
        <v>31</v>
      </c>
      <c r="B43" s="98">
        <v>43861</v>
      </c>
      <c r="C43" s="99" t="s">
        <v>28</v>
      </c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  <c r="M43" s="23"/>
    </row>
    <row r="44" spans="1:13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  <c r="M44" s="23"/>
    </row>
    <row r="45" spans="1:13" x14ac:dyDescent="0.2">
      <c r="A45" s="11" t="s">
        <v>0</v>
      </c>
      <c r="B45" s="11" t="s">
        <v>0</v>
      </c>
      <c r="C45" s="11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  <c r="M45" s="23"/>
    </row>
    <row r="46" spans="1:13" x14ac:dyDescent="0.2">
      <c r="D46" s="12"/>
      <c r="E46" s="12"/>
      <c r="F46" s="12"/>
      <c r="G46" s="12"/>
      <c r="H46" s="12"/>
      <c r="I46" s="12"/>
      <c r="J46" s="13"/>
      <c r="K46" s="13"/>
      <c r="L46" s="13"/>
      <c r="M46" s="23"/>
    </row>
    <row r="47" spans="1:13" s="1" customFormat="1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  <c r="M47" s="23"/>
    </row>
    <row r="48" spans="1:13" x14ac:dyDescent="0.2">
      <c r="J48" s="14"/>
      <c r="K48" s="14"/>
      <c r="L48" s="14"/>
    </row>
    <row r="49" spans="10:12" x14ac:dyDescent="0.2">
      <c r="J49" s="14"/>
      <c r="K49" s="14"/>
      <c r="L49" s="14"/>
    </row>
    <row r="50" spans="10:12" x14ac:dyDescent="0.2">
      <c r="J50" s="14"/>
      <c r="K50" s="14"/>
      <c r="L50" s="14"/>
    </row>
    <row r="51" spans="10:12" x14ac:dyDescent="0.2">
      <c r="J51" s="14"/>
      <c r="K51" s="14"/>
      <c r="L51" s="14"/>
    </row>
    <row r="52" spans="10:12" x14ac:dyDescent="0.2">
      <c r="J52" s="14"/>
      <c r="K52" s="14"/>
      <c r="L52" s="14"/>
    </row>
    <row r="53" spans="10:12" x14ac:dyDescent="0.2">
      <c r="J53" s="14"/>
      <c r="K53" s="14"/>
      <c r="L53" s="14"/>
    </row>
    <row r="54" spans="10:12" x14ac:dyDescent="0.2">
      <c r="J54" s="14"/>
      <c r="K54" s="14"/>
      <c r="L54" s="14"/>
    </row>
    <row r="55" spans="10:12" x14ac:dyDescent="0.2">
      <c r="J55" s="14"/>
      <c r="K55" s="14"/>
      <c r="L55" s="14"/>
    </row>
    <row r="56" spans="10:12" x14ac:dyDescent="0.2">
      <c r="J56" s="14"/>
      <c r="K56" s="14"/>
      <c r="L56" s="14"/>
    </row>
    <row r="57" spans="10:12" x14ac:dyDescent="0.2">
      <c r="J57" s="14"/>
      <c r="K57" s="14"/>
      <c r="L57" s="14"/>
    </row>
    <row r="58" spans="10:12" x14ac:dyDescent="0.2">
      <c r="J58" s="14"/>
      <c r="K58" s="14"/>
      <c r="L58" s="14"/>
    </row>
    <row r="59" spans="10:12" x14ac:dyDescent="0.2">
      <c r="J59" s="14"/>
      <c r="K59" s="14"/>
      <c r="L59" s="14"/>
    </row>
    <row r="60" spans="10:12" x14ac:dyDescent="0.2">
      <c r="J60" s="14"/>
      <c r="K60" s="14"/>
      <c r="L60" s="14"/>
    </row>
    <row r="61" spans="10:12" x14ac:dyDescent="0.2">
      <c r="J61" s="14"/>
      <c r="K61" s="14"/>
      <c r="L61" s="14"/>
    </row>
    <row r="62" spans="10:12" x14ac:dyDescent="0.2">
      <c r="J62" s="14"/>
      <c r="K62" s="14"/>
      <c r="L62" s="14"/>
    </row>
    <row r="63" spans="10:12" x14ac:dyDescent="0.2">
      <c r="J63" s="14"/>
      <c r="K63" s="14"/>
      <c r="L63" s="14"/>
    </row>
    <row r="64" spans="10:12" x14ac:dyDescent="0.2">
      <c r="J64" s="14"/>
      <c r="K64" s="14"/>
      <c r="L64" s="14"/>
    </row>
  </sheetData>
  <mergeCells count="23">
    <mergeCell ref="A12:C12"/>
    <mergeCell ref="A1:D1"/>
    <mergeCell ref="A2:D2"/>
    <mergeCell ref="A3:D3"/>
    <mergeCell ref="E1:L1"/>
    <mergeCell ref="E2:L2"/>
    <mergeCell ref="E3:L3"/>
    <mergeCell ref="A4:D4"/>
    <mergeCell ref="A5:L5"/>
    <mergeCell ref="L9:L11"/>
    <mergeCell ref="D10:D11"/>
    <mergeCell ref="E10:E11"/>
    <mergeCell ref="F10:G10"/>
    <mergeCell ref="D9:G9"/>
    <mergeCell ref="H9:H11"/>
    <mergeCell ref="I9:I11"/>
    <mergeCell ref="J9:J11"/>
    <mergeCell ref="A6:D6"/>
    <mergeCell ref="E6:L6"/>
    <mergeCell ref="A7:D7"/>
    <mergeCell ref="E7:L7"/>
    <mergeCell ref="K9:K11"/>
    <mergeCell ref="A9:C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48">
        <v>44105</v>
      </c>
      <c r="C13" s="149" t="s">
        <v>32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48">
        <v>44106</v>
      </c>
      <c r="C14" s="149" t="s">
        <v>28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3" si="1">+A14+1</f>
        <v>3</v>
      </c>
      <c r="B15" s="148">
        <v>44107</v>
      </c>
      <c r="C15" s="149" t="s">
        <v>31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50">
        <v>44108</v>
      </c>
      <c r="C16" s="151" t="s">
        <v>33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48">
        <v>44109</v>
      </c>
      <c r="C17" s="149" t="s">
        <v>29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48">
        <v>44110</v>
      </c>
      <c r="C18" s="149" t="s">
        <v>27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48">
        <v>44111</v>
      </c>
      <c r="C19" s="149" t="s">
        <v>30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46">
        <v>44112</v>
      </c>
      <c r="C20" s="147" t="s">
        <v>32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48">
        <v>44113</v>
      </c>
      <c r="C21" s="149" t="s">
        <v>28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48">
        <v>44114</v>
      </c>
      <c r="C22" s="149" t="s">
        <v>31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50">
        <v>44115</v>
      </c>
      <c r="C23" s="151" t="s">
        <v>33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48">
        <v>44116</v>
      </c>
      <c r="C24" s="149" t="s">
        <v>29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48">
        <v>44117</v>
      </c>
      <c r="C25" s="149" t="s">
        <v>27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48">
        <v>44118</v>
      </c>
      <c r="C26" s="149" t="s">
        <v>30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48">
        <v>44119</v>
      </c>
      <c r="C27" s="149" t="s">
        <v>32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48">
        <v>44120</v>
      </c>
      <c r="C28" s="149" t="s">
        <v>28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48">
        <v>44121</v>
      </c>
      <c r="C29" s="149" t="s">
        <v>31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50">
        <v>44122</v>
      </c>
      <c r="C30" s="151" t="s">
        <v>33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48">
        <v>44123</v>
      </c>
      <c r="C31" s="149" t="s">
        <v>29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48">
        <v>44124</v>
      </c>
      <c r="C32" s="149" t="s">
        <v>27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48">
        <v>44125</v>
      </c>
      <c r="C33" s="149" t="s">
        <v>30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48">
        <v>44126</v>
      </c>
      <c r="C34" s="149" t="s">
        <v>32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48">
        <v>44127</v>
      </c>
      <c r="C35" s="149" t="s">
        <v>28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48">
        <v>44128</v>
      </c>
      <c r="C36" s="149" t="s">
        <v>31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50">
        <v>44129</v>
      </c>
      <c r="C37" s="151" t="s">
        <v>33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48">
        <v>44130</v>
      </c>
      <c r="C38" s="149" t="s">
        <v>29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48">
        <v>44131</v>
      </c>
      <c r="C39" s="149" t="s">
        <v>27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48">
        <v>44132</v>
      </c>
      <c r="C40" s="149" t="s">
        <v>30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48">
        <v>44133</v>
      </c>
      <c r="C41" s="149" t="s">
        <v>32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48">
        <v>44134</v>
      </c>
      <c r="C42" s="149" t="s">
        <v>28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>
        <f t="shared" si="1"/>
        <v>31</v>
      </c>
      <c r="B43" s="148">
        <v>44135</v>
      </c>
      <c r="C43" s="149" t="s">
        <v>31</v>
      </c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58">
        <v>44136</v>
      </c>
      <c r="C13" s="159" t="s">
        <v>33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54">
        <v>44137</v>
      </c>
      <c r="C14" s="155" t="s">
        <v>29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2" si="1">+A14+1</f>
        <v>3</v>
      </c>
      <c r="B15" s="154">
        <v>44138</v>
      </c>
      <c r="C15" s="155" t="s">
        <v>27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54">
        <v>44139</v>
      </c>
      <c r="C16" s="155" t="s">
        <v>30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54">
        <v>44140</v>
      </c>
      <c r="C17" s="155" t="s">
        <v>32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54">
        <v>44141</v>
      </c>
      <c r="C18" s="155" t="s">
        <v>28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54">
        <v>44142</v>
      </c>
      <c r="C19" s="155" t="s">
        <v>31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56">
        <v>44143</v>
      </c>
      <c r="C20" s="157" t="s">
        <v>33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54">
        <v>44144</v>
      </c>
      <c r="C21" s="155" t="s">
        <v>29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54">
        <v>44145</v>
      </c>
      <c r="C22" s="155" t="s">
        <v>27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54">
        <v>44146</v>
      </c>
      <c r="C23" s="155" t="s">
        <v>30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54">
        <v>44147</v>
      </c>
      <c r="C24" s="155" t="s">
        <v>32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54">
        <v>44148</v>
      </c>
      <c r="C25" s="155" t="s">
        <v>28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54">
        <v>44149</v>
      </c>
      <c r="C26" s="155" t="s">
        <v>31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56">
        <v>44150</v>
      </c>
      <c r="C27" s="157" t="s">
        <v>33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54">
        <v>44151</v>
      </c>
      <c r="C28" s="155" t="s">
        <v>29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54">
        <v>44152</v>
      </c>
      <c r="C29" s="155" t="s">
        <v>27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52">
        <v>44153</v>
      </c>
      <c r="C30" s="153" t="s">
        <v>30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54">
        <v>44154</v>
      </c>
      <c r="C31" s="155" t="s">
        <v>32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54">
        <v>44155</v>
      </c>
      <c r="C32" s="155" t="s">
        <v>28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54">
        <v>44156</v>
      </c>
      <c r="C33" s="155" t="s">
        <v>31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56">
        <v>44157</v>
      </c>
      <c r="C34" s="157" t="s">
        <v>33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54">
        <v>44158</v>
      </c>
      <c r="C35" s="155" t="s">
        <v>29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54">
        <v>44159</v>
      </c>
      <c r="C36" s="155" t="s">
        <v>27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54">
        <v>44160</v>
      </c>
      <c r="C37" s="155" t="s">
        <v>30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54">
        <v>44161</v>
      </c>
      <c r="C38" s="155" t="s">
        <v>32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54">
        <v>44162</v>
      </c>
      <c r="C39" s="155" t="s">
        <v>28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54">
        <v>44163</v>
      </c>
      <c r="C40" s="155" t="s">
        <v>31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56">
        <v>44164</v>
      </c>
      <c r="C41" s="157" t="s">
        <v>33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54">
        <v>44165</v>
      </c>
      <c r="C42" s="155" t="s">
        <v>29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/>
      <c r="B43" s="154">
        <v>44166</v>
      </c>
      <c r="C43" s="155"/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62">
        <v>44166</v>
      </c>
      <c r="C13" s="163" t="s">
        <v>27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62">
        <v>44167</v>
      </c>
      <c r="C14" s="163" t="s">
        <v>30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3" si="1">+A14+1</f>
        <v>3</v>
      </c>
      <c r="B15" s="162">
        <v>44168</v>
      </c>
      <c r="C15" s="163" t="s">
        <v>32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62">
        <v>44169</v>
      </c>
      <c r="C16" s="163" t="s">
        <v>28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62">
        <v>44170</v>
      </c>
      <c r="C17" s="163" t="s">
        <v>31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64">
        <v>44171</v>
      </c>
      <c r="C18" s="165" t="s">
        <v>33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62">
        <v>44172</v>
      </c>
      <c r="C19" s="163" t="s">
        <v>29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62">
        <v>44173</v>
      </c>
      <c r="C20" s="163" t="s">
        <v>27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62">
        <v>44174</v>
      </c>
      <c r="C21" s="163" t="s">
        <v>30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62">
        <v>44175</v>
      </c>
      <c r="C22" s="163" t="s">
        <v>32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62">
        <v>44176</v>
      </c>
      <c r="C23" s="163" t="s">
        <v>28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62">
        <v>44177</v>
      </c>
      <c r="C24" s="163" t="s">
        <v>31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64">
        <v>44178</v>
      </c>
      <c r="C25" s="165" t="s">
        <v>33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62">
        <v>44179</v>
      </c>
      <c r="C26" s="163" t="s">
        <v>29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62">
        <v>44180</v>
      </c>
      <c r="C27" s="163" t="s">
        <v>27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62">
        <v>44181</v>
      </c>
      <c r="C28" s="163" t="s">
        <v>30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62">
        <v>44182</v>
      </c>
      <c r="C29" s="163" t="s">
        <v>32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62">
        <v>44183</v>
      </c>
      <c r="C30" s="163" t="s">
        <v>28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62">
        <v>44184</v>
      </c>
      <c r="C31" s="163" t="s">
        <v>31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64">
        <v>44185</v>
      </c>
      <c r="C32" s="165" t="s">
        <v>33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62">
        <v>44186</v>
      </c>
      <c r="C33" s="163" t="s">
        <v>29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62">
        <v>44187</v>
      </c>
      <c r="C34" s="163" t="s">
        <v>27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62">
        <v>44188</v>
      </c>
      <c r="C35" s="163" t="s">
        <v>30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62">
        <v>44189</v>
      </c>
      <c r="C36" s="163" t="s">
        <v>32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60">
        <v>44190</v>
      </c>
      <c r="C37" s="161" t="s">
        <v>28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60">
        <v>44191</v>
      </c>
      <c r="C38" s="161" t="s">
        <v>31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64">
        <v>44192</v>
      </c>
      <c r="C39" s="165" t="s">
        <v>33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62">
        <v>44193</v>
      </c>
      <c r="C40" s="163" t="s">
        <v>29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62">
        <v>44194</v>
      </c>
      <c r="C41" s="163" t="s">
        <v>27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62">
        <v>44195</v>
      </c>
      <c r="C42" s="163" t="s">
        <v>30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>
        <f t="shared" si="1"/>
        <v>31</v>
      </c>
      <c r="B43" s="162">
        <v>44196</v>
      </c>
      <c r="C43" s="163" t="s">
        <v>32</v>
      </c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E9" sqref="E9"/>
    </sheetView>
  </sheetViews>
  <sheetFormatPr defaultRowHeight="15.75" x14ac:dyDescent="0.25"/>
  <cols>
    <col min="1" max="1" width="8.88671875" style="40"/>
    <col min="2" max="2" width="16.6640625" customWidth="1"/>
    <col min="3" max="3" width="13.77734375" customWidth="1"/>
    <col min="4" max="4" width="14.5546875" customWidth="1"/>
  </cols>
  <sheetData>
    <row r="1" spans="1:13" s="37" customFormat="1" ht="22.5" customHeight="1" x14ac:dyDescent="0.2">
      <c r="A1" s="76" t="s">
        <v>22</v>
      </c>
      <c r="B1" s="76"/>
      <c r="C1" s="91" t="str">
        <f>+'01'!E1</f>
        <v>TVRTKA XY</v>
      </c>
      <c r="D1" s="91"/>
      <c r="E1" s="91"/>
      <c r="F1" s="43"/>
      <c r="G1" s="43"/>
      <c r="H1" s="43"/>
      <c r="I1" s="43"/>
      <c r="J1" s="43"/>
      <c r="K1" s="43"/>
      <c r="L1" s="43"/>
      <c r="M1" s="36"/>
    </row>
    <row r="2" spans="1:13" s="37" customFormat="1" ht="22.5" customHeight="1" x14ac:dyDescent="0.2">
      <c r="A2" s="76" t="s">
        <v>23</v>
      </c>
      <c r="B2" s="76"/>
      <c r="C2" s="92" t="str">
        <f>+'01'!E2</f>
        <v>GRAD, ULICA</v>
      </c>
      <c r="D2" s="92"/>
      <c r="E2" s="92"/>
      <c r="F2" s="43"/>
      <c r="G2" s="43"/>
      <c r="H2" s="43"/>
      <c r="I2" s="43"/>
      <c r="J2" s="43"/>
      <c r="K2" s="43"/>
      <c r="L2" s="43"/>
      <c r="M2" s="36"/>
    </row>
    <row r="3" spans="1:13" s="37" customFormat="1" ht="22.5" customHeight="1" x14ac:dyDescent="0.2">
      <c r="A3" s="76" t="s">
        <v>24</v>
      </c>
      <c r="B3" s="76"/>
      <c r="C3" s="92" t="str">
        <f>+'01'!E3</f>
        <v>91184883380</v>
      </c>
      <c r="D3" s="92"/>
      <c r="E3" s="92"/>
      <c r="F3" s="43"/>
      <c r="G3" s="43"/>
      <c r="H3" s="43"/>
      <c r="I3" s="43"/>
      <c r="J3" s="43"/>
      <c r="K3" s="43"/>
      <c r="L3" s="43"/>
      <c r="M3" s="36"/>
    </row>
    <row r="4" spans="1:13" ht="15" x14ac:dyDescent="0.2">
      <c r="A4" s="44"/>
      <c r="B4" s="44"/>
      <c r="C4" s="44"/>
      <c r="D4" s="44"/>
      <c r="E4" s="5"/>
      <c r="F4" s="5"/>
      <c r="G4" s="5"/>
      <c r="H4" s="5"/>
      <c r="I4" s="5"/>
      <c r="J4" s="6"/>
      <c r="K4" s="6"/>
      <c r="L4" s="6"/>
      <c r="M4" s="6"/>
    </row>
    <row r="5" spans="1:13" s="39" customFormat="1" ht="18.75" x14ac:dyDescent="0.25">
      <c r="A5" s="94" t="s">
        <v>52</v>
      </c>
      <c r="B5" s="95"/>
      <c r="C5" s="95"/>
      <c r="D5" s="95"/>
      <c r="E5" s="95"/>
      <c r="F5" s="45"/>
      <c r="G5" s="45"/>
      <c r="H5" s="45"/>
      <c r="I5" s="45"/>
      <c r="J5" s="45"/>
      <c r="K5" s="45"/>
      <c r="L5" s="45"/>
    </row>
    <row r="6" spans="1:13" ht="18" customHeight="1" x14ac:dyDescent="0.2">
      <c r="A6" s="93" t="s">
        <v>37</v>
      </c>
      <c r="B6" s="93"/>
      <c r="C6" s="91">
        <f>+'01'!E6</f>
        <v>0</v>
      </c>
      <c r="D6" s="91"/>
      <c r="E6" s="91"/>
      <c r="F6" s="43"/>
      <c r="G6" s="43"/>
      <c r="H6" s="47"/>
      <c r="I6" s="47"/>
      <c r="J6" s="47"/>
      <c r="K6" s="47"/>
      <c r="L6" s="47"/>
      <c r="M6" s="48"/>
    </row>
    <row r="7" spans="1:13" ht="18" customHeight="1" x14ac:dyDescent="0.2">
      <c r="A7" s="93" t="s">
        <v>38</v>
      </c>
      <c r="B7" s="93"/>
      <c r="C7" s="92">
        <f>+'01'!E7</f>
        <v>0</v>
      </c>
      <c r="D7" s="92"/>
      <c r="E7" s="92"/>
      <c r="F7" s="43"/>
      <c r="G7" s="43"/>
      <c r="H7" s="47"/>
      <c r="I7" s="47"/>
      <c r="J7" s="47"/>
      <c r="K7" s="47"/>
      <c r="L7" s="47"/>
      <c r="M7" s="48"/>
    </row>
    <row r="8" spans="1:13" s="23" customFormat="1" ht="18.75" customHeight="1" x14ac:dyDescent="0.2">
      <c r="A8" s="49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3" s="51" customFormat="1" ht="33.75" customHeight="1" x14ac:dyDescent="0.2">
      <c r="A9" s="49"/>
      <c r="B9" s="55" t="s">
        <v>4</v>
      </c>
      <c r="C9" s="56" t="s">
        <v>51</v>
      </c>
      <c r="D9" s="56" t="s">
        <v>6</v>
      </c>
      <c r="E9" s="50"/>
      <c r="F9" s="50"/>
      <c r="G9" s="50"/>
      <c r="H9" s="50"/>
      <c r="I9" s="50"/>
      <c r="J9" s="50"/>
      <c r="K9" s="50"/>
      <c r="L9" s="50"/>
      <c r="M9" s="50"/>
    </row>
    <row r="10" spans="1:13" s="23" customFormat="1" ht="18.75" customHeight="1" x14ac:dyDescent="0.2">
      <c r="A10" s="49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s="23" customFormat="1" ht="18.75" customHeight="1" x14ac:dyDescent="0.2">
      <c r="A11" s="52" t="s">
        <v>39</v>
      </c>
      <c r="B11" s="8">
        <f>+'01'!J45</f>
        <v>0</v>
      </c>
      <c r="C11" s="53">
        <v>2</v>
      </c>
      <c r="D11" s="53">
        <f>+C11*B11</f>
        <v>0</v>
      </c>
    </row>
    <row r="12" spans="1:13" s="23" customFormat="1" ht="18.75" customHeight="1" x14ac:dyDescent="0.2">
      <c r="A12" s="52" t="s">
        <v>40</v>
      </c>
      <c r="B12" s="8">
        <f>+'02'!J45</f>
        <v>0</v>
      </c>
      <c r="C12" s="53">
        <v>2</v>
      </c>
      <c r="D12" s="53">
        <f t="shared" ref="D12:D22" si="0">+C12*B12</f>
        <v>0</v>
      </c>
    </row>
    <row r="13" spans="1:13" s="23" customFormat="1" ht="18.75" customHeight="1" x14ac:dyDescent="0.2">
      <c r="A13" s="52" t="s">
        <v>41</v>
      </c>
      <c r="B13" s="8">
        <f>+'03'!J45</f>
        <v>0</v>
      </c>
      <c r="C13" s="53">
        <v>2</v>
      </c>
      <c r="D13" s="53">
        <f t="shared" si="0"/>
        <v>0</v>
      </c>
    </row>
    <row r="14" spans="1:13" s="23" customFormat="1" ht="18.75" customHeight="1" x14ac:dyDescent="0.2">
      <c r="A14" s="52" t="s">
        <v>42</v>
      </c>
      <c r="B14" s="8">
        <f>+'04'!J45</f>
        <v>0</v>
      </c>
      <c r="C14" s="53">
        <v>2</v>
      </c>
      <c r="D14" s="53">
        <f t="shared" si="0"/>
        <v>0</v>
      </c>
    </row>
    <row r="15" spans="1:13" s="23" customFormat="1" ht="18.75" customHeight="1" x14ac:dyDescent="0.2">
      <c r="A15" s="52" t="s">
        <v>43</v>
      </c>
      <c r="B15" s="8">
        <f>+'05'!J45</f>
        <v>0</v>
      </c>
      <c r="C15" s="53">
        <v>2</v>
      </c>
      <c r="D15" s="53">
        <f t="shared" si="0"/>
        <v>0</v>
      </c>
    </row>
    <row r="16" spans="1:13" s="23" customFormat="1" ht="18.75" customHeight="1" x14ac:dyDescent="0.2">
      <c r="A16" s="52" t="s">
        <v>44</v>
      </c>
      <c r="B16" s="8">
        <f>+'06'!J45</f>
        <v>0</v>
      </c>
      <c r="C16" s="53">
        <v>2</v>
      </c>
      <c r="D16" s="53">
        <f t="shared" si="0"/>
        <v>0</v>
      </c>
    </row>
    <row r="17" spans="1:4" s="23" customFormat="1" ht="18.75" customHeight="1" x14ac:dyDescent="0.2">
      <c r="A17" s="52" t="s">
        <v>45</v>
      </c>
      <c r="B17" s="8">
        <f>+'07'!J45</f>
        <v>0</v>
      </c>
      <c r="C17" s="53">
        <v>2</v>
      </c>
      <c r="D17" s="53">
        <f t="shared" si="0"/>
        <v>0</v>
      </c>
    </row>
    <row r="18" spans="1:4" s="23" customFormat="1" ht="18.75" customHeight="1" x14ac:dyDescent="0.2">
      <c r="A18" s="52" t="s">
        <v>46</v>
      </c>
      <c r="B18" s="8">
        <f>+'08'!J45</f>
        <v>0</v>
      </c>
      <c r="C18" s="53">
        <v>2</v>
      </c>
      <c r="D18" s="53">
        <f t="shared" si="0"/>
        <v>0</v>
      </c>
    </row>
    <row r="19" spans="1:4" s="23" customFormat="1" ht="18.75" customHeight="1" x14ac:dyDescent="0.2">
      <c r="A19" s="52" t="s">
        <v>47</v>
      </c>
      <c r="B19" s="8">
        <f>+'09'!J45</f>
        <v>0</v>
      </c>
      <c r="C19" s="53">
        <v>2</v>
      </c>
      <c r="D19" s="53">
        <f t="shared" si="0"/>
        <v>0</v>
      </c>
    </row>
    <row r="20" spans="1:4" s="23" customFormat="1" ht="18.75" customHeight="1" x14ac:dyDescent="0.2">
      <c r="A20" s="52" t="s">
        <v>48</v>
      </c>
      <c r="B20" s="8">
        <f>+'10'!J45</f>
        <v>0</v>
      </c>
      <c r="C20" s="53">
        <v>2</v>
      </c>
      <c r="D20" s="53">
        <f t="shared" si="0"/>
        <v>0</v>
      </c>
    </row>
    <row r="21" spans="1:4" s="23" customFormat="1" ht="18.75" customHeight="1" x14ac:dyDescent="0.2">
      <c r="A21" s="52" t="s">
        <v>49</v>
      </c>
      <c r="B21" s="8">
        <f>+'11'!J45</f>
        <v>0</v>
      </c>
      <c r="C21" s="53">
        <v>2</v>
      </c>
      <c r="D21" s="53">
        <f t="shared" si="0"/>
        <v>0</v>
      </c>
    </row>
    <row r="22" spans="1:4" s="23" customFormat="1" ht="18.75" customHeight="1" x14ac:dyDescent="0.2">
      <c r="A22" s="52" t="s">
        <v>50</v>
      </c>
      <c r="B22" s="8">
        <f>+'12'!J45</f>
        <v>0</v>
      </c>
      <c r="C22" s="53">
        <v>2</v>
      </c>
      <c r="D22" s="53">
        <f t="shared" si="0"/>
        <v>0</v>
      </c>
    </row>
    <row r="23" spans="1:4" s="23" customFormat="1" ht="18.75" customHeight="1" x14ac:dyDescent="0.2">
      <c r="A23" s="49"/>
    </row>
    <row r="24" spans="1:4" s="23" customFormat="1" ht="18.75" customHeight="1" x14ac:dyDescent="0.2">
      <c r="A24" s="49"/>
      <c r="B24" s="8">
        <f>SUM(B11:B23)</f>
        <v>0</v>
      </c>
      <c r="D24" s="54">
        <f>SUM(D11:D23)</f>
        <v>0</v>
      </c>
    </row>
    <row r="25" spans="1:4" s="23" customFormat="1" ht="18.75" customHeight="1" x14ac:dyDescent="0.2">
      <c r="A25" s="49"/>
    </row>
    <row r="26" spans="1:4" s="23" customFormat="1" ht="18.75" customHeight="1" x14ac:dyDescent="0.2">
      <c r="A26" s="49"/>
    </row>
    <row r="27" spans="1:4" s="42" customFormat="1" ht="18.75" customHeight="1" x14ac:dyDescent="0.2">
      <c r="A27" s="41"/>
    </row>
    <row r="28" spans="1:4" s="42" customFormat="1" ht="18.75" customHeight="1" x14ac:dyDescent="0.2">
      <c r="A28" s="41"/>
    </row>
    <row r="29" spans="1:4" s="42" customFormat="1" ht="18.75" customHeight="1" x14ac:dyDescent="0.2">
      <c r="A29" s="41"/>
    </row>
    <row r="30" spans="1:4" s="42" customFormat="1" ht="18.75" customHeight="1" x14ac:dyDescent="0.2">
      <c r="A30" s="41"/>
    </row>
    <row r="31" spans="1:4" s="42" customFormat="1" ht="18.75" customHeight="1" x14ac:dyDescent="0.2">
      <c r="A31" s="41"/>
    </row>
  </sheetData>
  <mergeCells count="11">
    <mergeCell ref="A6:B6"/>
    <mergeCell ref="A7:B7"/>
    <mergeCell ref="A1:B1"/>
    <mergeCell ref="A2:B2"/>
    <mergeCell ref="A3:B3"/>
    <mergeCell ref="A5:E5"/>
    <mergeCell ref="C1:E1"/>
    <mergeCell ref="C2:E2"/>
    <mergeCell ref="C3:E3"/>
    <mergeCell ref="C6:E6"/>
    <mergeCell ref="C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02">
        <v>43862</v>
      </c>
      <c r="C13" s="103" t="s">
        <v>31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04">
        <v>43863</v>
      </c>
      <c r="C14" s="105" t="s">
        <v>33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0" si="1">+A14+1</f>
        <v>3</v>
      </c>
      <c r="B15" s="102">
        <v>43864</v>
      </c>
      <c r="C15" s="103" t="s">
        <v>29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02">
        <v>43865</v>
      </c>
      <c r="C16" s="103" t="s">
        <v>27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02">
        <v>43866</v>
      </c>
      <c r="C17" s="103" t="s">
        <v>30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02">
        <v>43867</v>
      </c>
      <c r="C18" s="103" t="s">
        <v>32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02">
        <v>43868</v>
      </c>
      <c r="C19" s="103" t="s">
        <v>28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02">
        <v>43869</v>
      </c>
      <c r="C20" s="103" t="s">
        <v>31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04">
        <v>43870</v>
      </c>
      <c r="C21" s="105" t="s">
        <v>33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02">
        <v>43871</v>
      </c>
      <c r="C22" s="103" t="s">
        <v>29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02">
        <v>43872</v>
      </c>
      <c r="C23" s="103" t="s">
        <v>27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02">
        <v>43873</v>
      </c>
      <c r="C24" s="103" t="s">
        <v>30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02">
        <v>43874</v>
      </c>
      <c r="C25" s="103" t="s">
        <v>32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02">
        <v>43875</v>
      </c>
      <c r="C26" s="103" t="s">
        <v>28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02">
        <v>43876</v>
      </c>
      <c r="C27" s="103" t="s">
        <v>31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04">
        <v>43877</v>
      </c>
      <c r="C28" s="105" t="s">
        <v>33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02">
        <v>43878</v>
      </c>
      <c r="C29" s="103" t="s">
        <v>29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02">
        <v>43879</v>
      </c>
      <c r="C30" s="103" t="s">
        <v>27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02">
        <v>43880</v>
      </c>
      <c r="C31" s="103" t="s">
        <v>30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02">
        <v>43881</v>
      </c>
      <c r="C32" s="103" t="s">
        <v>32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02">
        <v>43882</v>
      </c>
      <c r="C33" s="103" t="s">
        <v>28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02">
        <v>43883</v>
      </c>
      <c r="C34" s="103" t="s">
        <v>31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04">
        <v>43884</v>
      </c>
      <c r="C35" s="105" t="s">
        <v>33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02">
        <v>43885</v>
      </c>
      <c r="C36" s="103" t="s">
        <v>29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02">
        <v>43886</v>
      </c>
      <c r="C37" s="103" t="s">
        <v>27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02">
        <v>43887</v>
      </c>
      <c r="C38" s="103" t="s">
        <v>30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02">
        <v>43888</v>
      </c>
      <c r="C39" s="103" t="s">
        <v>32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02">
        <v>43889</v>
      </c>
      <c r="C40" s="103" t="s">
        <v>28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24"/>
      <c r="B41" s="102">
        <v>43890</v>
      </c>
      <c r="C41" s="103" t="s">
        <v>31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/>
      <c r="B42" s="102">
        <v>43891</v>
      </c>
      <c r="C42" s="103"/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/>
      <c r="B43" s="102">
        <v>43892</v>
      </c>
      <c r="C43" s="103"/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D9:G9"/>
    <mergeCell ref="H9:H11"/>
    <mergeCell ref="I9:I11"/>
    <mergeCell ref="J9:J11"/>
    <mergeCell ref="A9:C11"/>
    <mergeCell ref="A1:D1"/>
    <mergeCell ref="E1:L1"/>
    <mergeCell ref="A2:D2"/>
    <mergeCell ref="E2:L2"/>
    <mergeCell ref="A3:D3"/>
    <mergeCell ref="E3:L3"/>
    <mergeCell ref="A4:D4"/>
    <mergeCell ref="A5:L5"/>
    <mergeCell ref="K9:K11"/>
    <mergeCell ref="L9:L11"/>
    <mergeCell ref="D10:D11"/>
    <mergeCell ref="E10:E11"/>
    <mergeCell ref="F10:G10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Stranica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08">
        <v>43891</v>
      </c>
      <c r="C13" s="109" t="s">
        <v>33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06">
        <v>43892</v>
      </c>
      <c r="C14" s="107" t="s">
        <v>29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3" si="1">+A14+1</f>
        <v>3</v>
      </c>
      <c r="B15" s="106">
        <v>43893</v>
      </c>
      <c r="C15" s="107" t="s">
        <v>27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06">
        <v>43894</v>
      </c>
      <c r="C16" s="107" t="s">
        <v>30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06">
        <v>43895</v>
      </c>
      <c r="C17" s="107" t="s">
        <v>32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06">
        <v>43896</v>
      </c>
      <c r="C18" s="107" t="s">
        <v>28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06">
        <v>43897</v>
      </c>
      <c r="C19" s="107" t="s">
        <v>31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08">
        <v>43898</v>
      </c>
      <c r="C20" s="109" t="s">
        <v>33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06">
        <v>43899</v>
      </c>
      <c r="C21" s="107" t="s">
        <v>29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06">
        <v>43900</v>
      </c>
      <c r="C22" s="107" t="s">
        <v>27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06">
        <v>43901</v>
      </c>
      <c r="C23" s="107" t="s">
        <v>30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06">
        <v>43902</v>
      </c>
      <c r="C24" s="107" t="s">
        <v>32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06">
        <v>43903</v>
      </c>
      <c r="C25" s="107" t="s">
        <v>28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06">
        <v>43904</v>
      </c>
      <c r="C26" s="107" t="s">
        <v>31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08">
        <v>43905</v>
      </c>
      <c r="C27" s="109" t="s">
        <v>33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06">
        <v>43906</v>
      </c>
      <c r="C28" s="107" t="s">
        <v>29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06">
        <v>43907</v>
      </c>
      <c r="C29" s="107" t="s">
        <v>27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06">
        <v>43908</v>
      </c>
      <c r="C30" s="107" t="s">
        <v>30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06">
        <v>43909</v>
      </c>
      <c r="C31" s="107" t="s">
        <v>32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06">
        <v>43910</v>
      </c>
      <c r="C32" s="107" t="s">
        <v>28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06">
        <v>43911</v>
      </c>
      <c r="C33" s="107" t="s">
        <v>31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08">
        <v>43912</v>
      </c>
      <c r="C34" s="109" t="s">
        <v>33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06">
        <v>43913</v>
      </c>
      <c r="C35" s="107" t="s">
        <v>29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06">
        <v>43914</v>
      </c>
      <c r="C36" s="107" t="s">
        <v>27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06">
        <v>43915</v>
      </c>
      <c r="C37" s="107" t="s">
        <v>30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06">
        <v>43916</v>
      </c>
      <c r="C38" s="107" t="s">
        <v>32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06">
        <v>43917</v>
      </c>
      <c r="C39" s="107" t="s">
        <v>28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06">
        <v>43918</v>
      </c>
      <c r="C40" s="107" t="s">
        <v>31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08">
        <v>43919</v>
      </c>
      <c r="C41" s="109" t="s">
        <v>33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06">
        <v>43920</v>
      </c>
      <c r="C42" s="107" t="s">
        <v>29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>
        <f t="shared" si="1"/>
        <v>31</v>
      </c>
      <c r="B43" s="106">
        <v>43921</v>
      </c>
      <c r="C43" s="107" t="s">
        <v>27</v>
      </c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Stranica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12">
        <v>43922</v>
      </c>
      <c r="C13" s="113" t="s">
        <v>30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12">
        <v>43923</v>
      </c>
      <c r="C14" s="113" t="s">
        <v>32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2" si="1">+A14+1</f>
        <v>3</v>
      </c>
      <c r="B15" s="112">
        <v>43924</v>
      </c>
      <c r="C15" s="113" t="s">
        <v>28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12">
        <v>43925</v>
      </c>
      <c r="C16" s="113" t="s">
        <v>31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14">
        <v>43926</v>
      </c>
      <c r="C17" s="115" t="s">
        <v>33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12">
        <v>43927</v>
      </c>
      <c r="C18" s="113" t="s">
        <v>29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12">
        <v>43928</v>
      </c>
      <c r="C19" s="113" t="s">
        <v>27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12">
        <v>43929</v>
      </c>
      <c r="C20" s="113" t="s">
        <v>30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12">
        <v>43930</v>
      </c>
      <c r="C21" s="113" t="s">
        <v>32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12">
        <v>43931</v>
      </c>
      <c r="C22" s="113" t="s">
        <v>28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12">
        <v>43932</v>
      </c>
      <c r="C23" s="113" t="s">
        <v>31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16">
        <v>43933</v>
      </c>
      <c r="C24" s="117" t="s">
        <v>33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10">
        <v>43934</v>
      </c>
      <c r="C25" s="111" t="s">
        <v>29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12">
        <v>43935</v>
      </c>
      <c r="C26" s="113" t="s">
        <v>27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12">
        <v>43936</v>
      </c>
      <c r="C27" s="113" t="s">
        <v>30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12">
        <v>43937</v>
      </c>
      <c r="C28" s="113" t="s">
        <v>32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12">
        <v>43938</v>
      </c>
      <c r="C29" s="113" t="s">
        <v>28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12">
        <v>43939</v>
      </c>
      <c r="C30" s="113" t="s">
        <v>31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14">
        <v>43940</v>
      </c>
      <c r="C31" s="115" t="s">
        <v>33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12">
        <v>43941</v>
      </c>
      <c r="C32" s="113" t="s">
        <v>29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12">
        <v>43942</v>
      </c>
      <c r="C33" s="113" t="s">
        <v>27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12">
        <v>43943</v>
      </c>
      <c r="C34" s="113" t="s">
        <v>30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12">
        <v>43944</v>
      </c>
      <c r="C35" s="113" t="s">
        <v>32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12">
        <v>43945</v>
      </c>
      <c r="C36" s="113" t="s">
        <v>28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12">
        <v>43946</v>
      </c>
      <c r="C37" s="113" t="s">
        <v>31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14">
        <v>43947</v>
      </c>
      <c r="C38" s="115" t="s">
        <v>33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12">
        <v>43948</v>
      </c>
      <c r="C39" s="113" t="s">
        <v>29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12">
        <v>43949</v>
      </c>
      <c r="C40" s="113" t="s">
        <v>27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12">
        <v>43950</v>
      </c>
      <c r="C41" s="113" t="s">
        <v>30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12">
        <v>43951</v>
      </c>
      <c r="C42" s="113" t="s">
        <v>32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/>
      <c r="B43" s="112">
        <v>43952</v>
      </c>
      <c r="C43" s="113"/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Stranica &amp;P&amp;R&amp;A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10" zoomScale="85" zoomScaleNormal="85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18">
        <v>43952</v>
      </c>
      <c r="C13" s="119" t="s">
        <v>28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20">
        <v>43953</v>
      </c>
      <c r="C14" s="121" t="s">
        <v>31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3" si="1">+A14+1</f>
        <v>3</v>
      </c>
      <c r="B15" s="122">
        <v>43954</v>
      </c>
      <c r="C15" s="123" t="s">
        <v>33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20">
        <v>43955</v>
      </c>
      <c r="C16" s="121" t="s">
        <v>29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20">
        <v>43956</v>
      </c>
      <c r="C17" s="121" t="s">
        <v>27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20">
        <v>43957</v>
      </c>
      <c r="C18" s="121" t="s">
        <v>30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20">
        <v>43958</v>
      </c>
      <c r="C19" s="121" t="s">
        <v>32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20">
        <v>43959</v>
      </c>
      <c r="C20" s="121" t="s">
        <v>28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20">
        <v>43960</v>
      </c>
      <c r="C21" s="121" t="s">
        <v>31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22">
        <v>43961</v>
      </c>
      <c r="C22" s="123" t="s">
        <v>33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20">
        <v>43962</v>
      </c>
      <c r="C23" s="121" t="s">
        <v>29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20">
        <v>43963</v>
      </c>
      <c r="C24" s="121" t="s">
        <v>27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20">
        <v>43964</v>
      </c>
      <c r="C25" s="121" t="s">
        <v>30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20">
        <v>43965</v>
      </c>
      <c r="C26" s="121" t="s">
        <v>32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20">
        <v>43966</v>
      </c>
      <c r="C27" s="121" t="s">
        <v>28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20">
        <v>43967</v>
      </c>
      <c r="C28" s="121" t="s">
        <v>31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22">
        <v>43968</v>
      </c>
      <c r="C29" s="123" t="s">
        <v>33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20">
        <v>43969</v>
      </c>
      <c r="C30" s="121" t="s">
        <v>29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20">
        <v>43970</v>
      </c>
      <c r="C31" s="121" t="s">
        <v>27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20">
        <v>43971</v>
      </c>
      <c r="C32" s="121" t="s">
        <v>30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20">
        <v>43972</v>
      </c>
      <c r="C33" s="121" t="s">
        <v>32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20">
        <v>43973</v>
      </c>
      <c r="C34" s="121" t="s">
        <v>28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20">
        <v>43974</v>
      </c>
      <c r="C35" s="121" t="s">
        <v>31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22">
        <v>43975</v>
      </c>
      <c r="C36" s="123" t="s">
        <v>33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20">
        <v>43976</v>
      </c>
      <c r="C37" s="121" t="s">
        <v>29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20">
        <v>43977</v>
      </c>
      <c r="C38" s="121" t="s">
        <v>27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20">
        <v>43978</v>
      </c>
      <c r="C39" s="121" t="s">
        <v>30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20">
        <v>43979</v>
      </c>
      <c r="C40" s="121" t="s">
        <v>32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20">
        <v>43980</v>
      </c>
      <c r="C41" s="121" t="s">
        <v>28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18">
        <v>43981</v>
      </c>
      <c r="C42" s="119" t="s">
        <v>31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>
        <f t="shared" si="1"/>
        <v>31</v>
      </c>
      <c r="B43" s="122">
        <v>43982</v>
      </c>
      <c r="C43" s="123" t="s">
        <v>33</v>
      </c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Stranica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26">
        <v>43983</v>
      </c>
      <c r="C13" s="127" t="s">
        <v>29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26">
        <v>43984</v>
      </c>
      <c r="C14" s="127" t="s">
        <v>27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2" si="1">+A14+1</f>
        <v>3</v>
      </c>
      <c r="B15" s="126">
        <v>43985</v>
      </c>
      <c r="C15" s="127" t="s">
        <v>30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26">
        <v>43986</v>
      </c>
      <c r="C16" s="127" t="s">
        <v>32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26">
        <v>43987</v>
      </c>
      <c r="C17" s="127" t="s">
        <v>28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26">
        <v>43988</v>
      </c>
      <c r="C18" s="127" t="s">
        <v>31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28">
        <v>43989</v>
      </c>
      <c r="C19" s="129" t="s">
        <v>33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26">
        <v>43990</v>
      </c>
      <c r="C20" s="127" t="s">
        <v>29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26">
        <v>43991</v>
      </c>
      <c r="C21" s="127" t="s">
        <v>27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26">
        <v>43992</v>
      </c>
      <c r="C22" s="127" t="s">
        <v>30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24">
        <v>43993</v>
      </c>
      <c r="C23" s="125" t="s">
        <v>32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26">
        <v>43994</v>
      </c>
      <c r="C24" s="127" t="s">
        <v>28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26">
        <v>43995</v>
      </c>
      <c r="C25" s="127" t="s">
        <v>31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28">
        <v>43996</v>
      </c>
      <c r="C26" s="129" t="s">
        <v>33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26">
        <v>43997</v>
      </c>
      <c r="C27" s="127" t="s">
        <v>29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26">
        <v>43998</v>
      </c>
      <c r="C28" s="127" t="s">
        <v>27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26">
        <v>43999</v>
      </c>
      <c r="C29" s="127" t="s">
        <v>30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26">
        <v>44000</v>
      </c>
      <c r="C30" s="127" t="s">
        <v>32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26">
        <v>44001</v>
      </c>
      <c r="C31" s="127" t="s">
        <v>28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26">
        <v>44002</v>
      </c>
      <c r="C32" s="127" t="s">
        <v>31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28">
        <v>44003</v>
      </c>
      <c r="C33" s="129" t="s">
        <v>33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24">
        <v>44004</v>
      </c>
      <c r="C34" s="125" t="s">
        <v>29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26">
        <v>44005</v>
      </c>
      <c r="C35" s="127" t="s">
        <v>27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26">
        <v>44006</v>
      </c>
      <c r="C36" s="127" t="s">
        <v>30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30">
        <v>44007</v>
      </c>
      <c r="C37" s="131" t="s">
        <v>32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26">
        <v>44008</v>
      </c>
      <c r="C38" s="127" t="s">
        <v>28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26">
        <v>44009</v>
      </c>
      <c r="C39" s="127" t="s">
        <v>31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28">
        <v>44010</v>
      </c>
      <c r="C40" s="129" t="s">
        <v>33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26">
        <v>44011</v>
      </c>
      <c r="C41" s="127" t="s">
        <v>29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26">
        <v>44012</v>
      </c>
      <c r="C42" s="127" t="s">
        <v>27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/>
      <c r="B43" s="126">
        <v>44013</v>
      </c>
      <c r="C43" s="127"/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32">
        <v>44013</v>
      </c>
      <c r="C13" s="133" t="s">
        <v>30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32">
        <v>44014</v>
      </c>
      <c r="C14" s="133" t="s">
        <v>32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3" si="1">+A14+1</f>
        <v>3</v>
      </c>
      <c r="B15" s="132">
        <v>44015</v>
      </c>
      <c r="C15" s="133" t="s">
        <v>28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32">
        <v>44016</v>
      </c>
      <c r="C16" s="133" t="s">
        <v>31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34">
        <v>44017</v>
      </c>
      <c r="C17" s="135" t="s">
        <v>33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32">
        <v>44018</v>
      </c>
      <c r="C18" s="133" t="s">
        <v>29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32">
        <v>44019</v>
      </c>
      <c r="C19" s="133" t="s">
        <v>27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32">
        <v>44020</v>
      </c>
      <c r="C20" s="133" t="s">
        <v>30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32">
        <v>44021</v>
      </c>
      <c r="C21" s="133" t="s">
        <v>32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32">
        <v>44022</v>
      </c>
      <c r="C22" s="133" t="s">
        <v>28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32">
        <v>44023</v>
      </c>
      <c r="C23" s="133" t="s">
        <v>31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34">
        <v>44024</v>
      </c>
      <c r="C24" s="135" t="s">
        <v>33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32">
        <v>44025</v>
      </c>
      <c r="C25" s="133" t="s">
        <v>29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32">
        <v>44026</v>
      </c>
      <c r="C26" s="133" t="s">
        <v>27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32">
        <v>44027</v>
      </c>
      <c r="C27" s="133" t="s">
        <v>30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32">
        <v>44028</v>
      </c>
      <c r="C28" s="133" t="s">
        <v>32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32">
        <v>44029</v>
      </c>
      <c r="C29" s="133" t="s">
        <v>28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32">
        <v>44030</v>
      </c>
      <c r="C30" s="133" t="s">
        <v>31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34">
        <v>44031</v>
      </c>
      <c r="C31" s="135" t="s">
        <v>33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32">
        <v>44032</v>
      </c>
      <c r="C32" s="133" t="s">
        <v>29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32">
        <v>44033</v>
      </c>
      <c r="C33" s="133" t="s">
        <v>27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32">
        <v>44034</v>
      </c>
      <c r="C34" s="133" t="s">
        <v>30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32">
        <v>44035</v>
      </c>
      <c r="C35" s="133" t="s">
        <v>32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32">
        <v>44036</v>
      </c>
      <c r="C36" s="133" t="s">
        <v>28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32">
        <v>44037</v>
      </c>
      <c r="C37" s="133" t="s">
        <v>31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34">
        <v>44038</v>
      </c>
      <c r="C38" s="135" t="s">
        <v>33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32">
        <v>44039</v>
      </c>
      <c r="C39" s="133" t="s">
        <v>29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32">
        <v>44040</v>
      </c>
      <c r="C40" s="133" t="s">
        <v>27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32">
        <v>44041</v>
      </c>
      <c r="C41" s="133" t="s">
        <v>30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32">
        <v>44042</v>
      </c>
      <c r="C42" s="133" t="s">
        <v>32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>
        <f t="shared" si="1"/>
        <v>31</v>
      </c>
      <c r="B43" s="132">
        <v>44043</v>
      </c>
      <c r="C43" s="133" t="s">
        <v>28</v>
      </c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38">
        <v>44044</v>
      </c>
      <c r="C13" s="139" t="s">
        <v>31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40">
        <v>44045</v>
      </c>
      <c r="C14" s="141" t="s">
        <v>33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3" si="1">+A14+1</f>
        <v>3</v>
      </c>
      <c r="B15" s="138">
        <v>44046</v>
      </c>
      <c r="C15" s="139" t="s">
        <v>29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38">
        <v>44047</v>
      </c>
      <c r="C16" s="139" t="s">
        <v>27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36">
        <v>44048</v>
      </c>
      <c r="C17" s="137" t="s">
        <v>30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38">
        <v>44049</v>
      </c>
      <c r="C18" s="139" t="s">
        <v>32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38">
        <v>44050</v>
      </c>
      <c r="C19" s="139" t="s">
        <v>28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38">
        <v>44051</v>
      </c>
      <c r="C20" s="139" t="s">
        <v>31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40">
        <v>44052</v>
      </c>
      <c r="C21" s="141" t="s">
        <v>33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38">
        <v>44053</v>
      </c>
      <c r="C22" s="139" t="s">
        <v>29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38">
        <v>44054</v>
      </c>
      <c r="C23" s="139" t="s">
        <v>27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38">
        <v>44055</v>
      </c>
      <c r="C24" s="139" t="s">
        <v>30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38">
        <v>44056</v>
      </c>
      <c r="C25" s="139" t="s">
        <v>32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38">
        <v>44057</v>
      </c>
      <c r="C26" s="139" t="s">
        <v>28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36">
        <v>44058</v>
      </c>
      <c r="C27" s="137" t="s">
        <v>31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40">
        <v>44059</v>
      </c>
      <c r="C28" s="141" t="s">
        <v>33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38">
        <v>44060</v>
      </c>
      <c r="C29" s="139" t="s">
        <v>29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38">
        <v>44061</v>
      </c>
      <c r="C30" s="139" t="s">
        <v>27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38">
        <v>44062</v>
      </c>
      <c r="C31" s="139" t="s">
        <v>30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38">
        <v>44063</v>
      </c>
      <c r="C32" s="139" t="s">
        <v>32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38">
        <v>44064</v>
      </c>
      <c r="C33" s="139" t="s">
        <v>28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38">
        <v>44065</v>
      </c>
      <c r="C34" s="139" t="s">
        <v>31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40">
        <v>44066</v>
      </c>
      <c r="C35" s="141" t="s">
        <v>33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38">
        <v>44067</v>
      </c>
      <c r="C36" s="139" t="s">
        <v>29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38">
        <v>44068</v>
      </c>
      <c r="C37" s="139" t="s">
        <v>27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38">
        <v>44069</v>
      </c>
      <c r="C38" s="139" t="s">
        <v>30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38">
        <v>44070</v>
      </c>
      <c r="C39" s="139" t="s">
        <v>32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38">
        <v>44071</v>
      </c>
      <c r="C40" s="139" t="s">
        <v>28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38">
        <v>44072</v>
      </c>
      <c r="C41" s="139" t="s">
        <v>31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40">
        <v>44073</v>
      </c>
      <c r="C42" s="141" t="s">
        <v>33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>
        <f t="shared" si="1"/>
        <v>31</v>
      </c>
      <c r="B43" s="138">
        <v>44074</v>
      </c>
      <c r="C43" s="139" t="s">
        <v>29</v>
      </c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D13" sqref="D13"/>
    </sheetView>
  </sheetViews>
  <sheetFormatPr defaultRowHeight="15" x14ac:dyDescent="0.2"/>
  <cols>
    <col min="1" max="1" width="3.77734375" style="26" customWidth="1"/>
    <col min="2" max="2" width="7.6640625" style="27" customWidth="1"/>
    <col min="3" max="3" width="4" style="27" customWidth="1"/>
    <col min="4" max="12" width="7.109375" style="6" customWidth="1"/>
    <col min="13" max="13" width="8.88671875" style="6"/>
  </cols>
  <sheetData>
    <row r="1" spans="1:13" s="37" customFormat="1" ht="22.5" customHeight="1" x14ac:dyDescent="0.2">
      <c r="A1" s="76" t="s">
        <v>22</v>
      </c>
      <c r="B1" s="76"/>
      <c r="C1" s="76"/>
      <c r="D1" s="76"/>
      <c r="E1" s="89" t="str">
        <f>+'01'!E1:L1</f>
        <v>TVRTKA XY</v>
      </c>
      <c r="F1" s="90"/>
      <c r="G1" s="90"/>
      <c r="H1" s="90"/>
      <c r="I1" s="90"/>
      <c r="J1" s="90"/>
      <c r="K1" s="90"/>
      <c r="L1" s="90"/>
      <c r="M1" s="36"/>
    </row>
    <row r="2" spans="1:13" s="37" customFormat="1" ht="22.5" customHeight="1" x14ac:dyDescent="0.2">
      <c r="A2" s="76" t="s">
        <v>23</v>
      </c>
      <c r="B2" s="76"/>
      <c r="C2" s="76"/>
      <c r="D2" s="76"/>
      <c r="E2" s="89" t="str">
        <f>+'01'!E2:L2</f>
        <v>GRAD, ULICA</v>
      </c>
      <c r="F2" s="90"/>
      <c r="G2" s="90"/>
      <c r="H2" s="90"/>
      <c r="I2" s="90"/>
      <c r="J2" s="90"/>
      <c r="K2" s="90"/>
      <c r="L2" s="90"/>
      <c r="M2" s="36"/>
    </row>
    <row r="3" spans="1:13" s="37" customFormat="1" ht="22.5" customHeight="1" x14ac:dyDescent="0.2">
      <c r="A3" s="76" t="s">
        <v>24</v>
      </c>
      <c r="B3" s="76"/>
      <c r="C3" s="76"/>
      <c r="D3" s="76"/>
      <c r="E3" s="89" t="str">
        <f>+'01'!E3:L3</f>
        <v>91184883380</v>
      </c>
      <c r="F3" s="90"/>
      <c r="G3" s="90"/>
      <c r="H3" s="90"/>
      <c r="I3" s="90"/>
      <c r="J3" s="90"/>
      <c r="K3" s="90"/>
      <c r="L3" s="90"/>
      <c r="M3" s="36"/>
    </row>
    <row r="4" spans="1:13" x14ac:dyDescent="0.2">
      <c r="A4" s="81"/>
      <c r="B4" s="81"/>
      <c r="C4" s="81"/>
      <c r="D4" s="81"/>
      <c r="E4" s="5"/>
      <c r="F4" s="5"/>
      <c r="G4" s="5"/>
      <c r="H4" s="5"/>
      <c r="I4" s="5"/>
    </row>
    <row r="5" spans="1:13" s="39" customFormat="1" ht="18.75" x14ac:dyDescent="0.25">
      <c r="A5" s="82" t="s">
        <v>26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18" customHeight="1" x14ac:dyDescent="0.2">
      <c r="A6" s="85" t="s">
        <v>37</v>
      </c>
      <c r="B6" s="86"/>
      <c r="C6" s="86"/>
      <c r="D6" s="86"/>
      <c r="E6" s="87">
        <f>+'01'!E6:L6</f>
        <v>0</v>
      </c>
      <c r="F6" s="88"/>
      <c r="G6" s="88"/>
      <c r="H6" s="88"/>
      <c r="I6" s="88"/>
      <c r="J6" s="88"/>
      <c r="K6" s="88"/>
      <c r="L6" s="88"/>
    </row>
    <row r="7" spans="1:13" ht="18" customHeight="1" x14ac:dyDescent="0.2">
      <c r="A7" s="85" t="s">
        <v>38</v>
      </c>
      <c r="B7" s="86"/>
      <c r="C7" s="86"/>
      <c r="D7" s="86"/>
      <c r="E7" s="87">
        <f>+'01'!E7:L7</f>
        <v>0</v>
      </c>
      <c r="F7" s="88"/>
      <c r="G7" s="88"/>
      <c r="H7" s="88"/>
      <c r="I7" s="88"/>
      <c r="J7" s="88"/>
      <c r="K7" s="88"/>
      <c r="L7" s="88"/>
    </row>
    <row r="8" spans="1:13" x14ac:dyDescent="0.2">
      <c r="A8" s="15"/>
      <c r="B8" s="6"/>
      <c r="C8" s="6"/>
      <c r="D8" s="5"/>
      <c r="E8" s="5"/>
      <c r="F8" s="5"/>
      <c r="G8" s="5"/>
      <c r="H8" s="5"/>
      <c r="I8" s="5"/>
    </row>
    <row r="9" spans="1:13" s="2" customFormat="1" x14ac:dyDescent="0.2">
      <c r="A9" s="64" t="s">
        <v>53</v>
      </c>
      <c r="B9" s="65"/>
      <c r="C9" s="66"/>
      <c r="D9" s="84" t="s">
        <v>1</v>
      </c>
      <c r="E9" s="84"/>
      <c r="F9" s="84"/>
      <c r="G9" s="84"/>
      <c r="H9" s="83" t="s">
        <v>2</v>
      </c>
      <c r="I9" s="83" t="s">
        <v>3</v>
      </c>
      <c r="J9" s="57" t="s">
        <v>4</v>
      </c>
      <c r="K9" s="57" t="s">
        <v>5</v>
      </c>
      <c r="L9" s="57" t="s">
        <v>6</v>
      </c>
      <c r="M9" s="16"/>
    </row>
    <row r="10" spans="1:13" s="2" customFormat="1" x14ac:dyDescent="0.2">
      <c r="A10" s="67"/>
      <c r="B10" s="68"/>
      <c r="C10" s="69"/>
      <c r="D10" s="83" t="s">
        <v>7</v>
      </c>
      <c r="E10" s="83" t="s">
        <v>8</v>
      </c>
      <c r="F10" s="84" t="s">
        <v>9</v>
      </c>
      <c r="G10" s="84"/>
      <c r="H10" s="83"/>
      <c r="I10" s="83"/>
      <c r="J10" s="57"/>
      <c r="K10" s="57"/>
      <c r="L10" s="57"/>
      <c r="M10" s="16"/>
    </row>
    <row r="11" spans="1:13" s="3" customFormat="1" ht="22.5" x14ac:dyDescent="0.2">
      <c r="A11" s="70"/>
      <c r="B11" s="71"/>
      <c r="C11" s="72"/>
      <c r="D11" s="83"/>
      <c r="E11" s="83"/>
      <c r="F11" s="38" t="s">
        <v>10</v>
      </c>
      <c r="G11" s="38" t="s">
        <v>11</v>
      </c>
      <c r="H11" s="83"/>
      <c r="I11" s="83"/>
      <c r="J11" s="57"/>
      <c r="K11" s="57"/>
      <c r="L11" s="57"/>
      <c r="M11" s="17"/>
    </row>
    <row r="12" spans="1:13" s="4" customFormat="1" ht="11.25" x14ac:dyDescent="0.2">
      <c r="A12" s="73" t="s">
        <v>25</v>
      </c>
      <c r="B12" s="74"/>
      <c r="C12" s="75"/>
      <c r="D12" s="7" t="s">
        <v>12</v>
      </c>
      <c r="E12" s="7" t="s">
        <v>13</v>
      </c>
      <c r="F12" s="7" t="s">
        <v>14</v>
      </c>
      <c r="G12" s="7" t="s">
        <v>15</v>
      </c>
      <c r="H12" s="7" t="s">
        <v>16</v>
      </c>
      <c r="I12" s="7" t="s">
        <v>17</v>
      </c>
      <c r="J12" s="7" t="s">
        <v>18</v>
      </c>
      <c r="K12" s="7" t="s">
        <v>19</v>
      </c>
      <c r="L12" s="7" t="s">
        <v>20</v>
      </c>
      <c r="M12" s="18"/>
    </row>
    <row r="13" spans="1:13" x14ac:dyDescent="0.2">
      <c r="A13" s="19">
        <v>1</v>
      </c>
      <c r="B13" s="142">
        <v>44075</v>
      </c>
      <c r="C13" s="143" t="s">
        <v>27</v>
      </c>
      <c r="D13" s="38"/>
      <c r="E13" s="38"/>
      <c r="F13" s="31"/>
      <c r="G13" s="31"/>
      <c r="H13" s="38"/>
      <c r="I13" s="38"/>
      <c r="J13" s="34">
        <f>+G13-F13</f>
        <v>0</v>
      </c>
      <c r="K13" s="34">
        <v>2</v>
      </c>
      <c r="L13" s="8">
        <f>+J13*K13</f>
        <v>0</v>
      </c>
    </row>
    <row r="14" spans="1:13" x14ac:dyDescent="0.2">
      <c r="A14" s="20">
        <f>+A13+1</f>
        <v>2</v>
      </c>
      <c r="B14" s="142">
        <v>44076</v>
      </c>
      <c r="C14" s="143" t="s">
        <v>30</v>
      </c>
      <c r="D14" s="9"/>
      <c r="E14" s="9"/>
      <c r="F14" s="32"/>
      <c r="G14" s="32"/>
      <c r="H14" s="9"/>
      <c r="I14" s="9"/>
      <c r="J14" s="34">
        <f t="shared" ref="J14:J43" si="0">+G14-F14</f>
        <v>0</v>
      </c>
      <c r="K14" s="34">
        <v>2</v>
      </c>
      <c r="L14" s="8">
        <f>+J14*K14</f>
        <v>0</v>
      </c>
    </row>
    <row r="15" spans="1:13" x14ac:dyDescent="0.2">
      <c r="A15" s="22">
        <f t="shared" ref="A15:A42" si="1">+A14+1</f>
        <v>3</v>
      </c>
      <c r="B15" s="142">
        <v>44077</v>
      </c>
      <c r="C15" s="143" t="s">
        <v>32</v>
      </c>
      <c r="D15" s="10"/>
      <c r="E15" s="10"/>
      <c r="F15" s="33"/>
      <c r="G15" s="33"/>
      <c r="H15" s="10"/>
      <c r="I15" s="10"/>
      <c r="J15" s="34">
        <f t="shared" si="0"/>
        <v>0</v>
      </c>
      <c r="K15" s="34">
        <v>2</v>
      </c>
      <c r="L15" s="8">
        <f>+J15*K15</f>
        <v>0</v>
      </c>
    </row>
    <row r="16" spans="1:13" x14ac:dyDescent="0.2">
      <c r="A16" s="24">
        <f t="shared" si="1"/>
        <v>4</v>
      </c>
      <c r="B16" s="142">
        <v>44078</v>
      </c>
      <c r="C16" s="143" t="s">
        <v>28</v>
      </c>
      <c r="D16" s="10"/>
      <c r="E16" s="10"/>
      <c r="F16" s="33"/>
      <c r="G16" s="33"/>
      <c r="H16" s="10"/>
      <c r="I16" s="10"/>
      <c r="J16" s="34">
        <f t="shared" si="0"/>
        <v>0</v>
      </c>
      <c r="K16" s="34">
        <v>2</v>
      </c>
      <c r="L16" s="8">
        <f t="shared" ref="L16:L43" si="2">+J16*K16</f>
        <v>0</v>
      </c>
    </row>
    <row r="17" spans="1:12" x14ac:dyDescent="0.2">
      <c r="A17" s="19">
        <f t="shared" si="1"/>
        <v>5</v>
      </c>
      <c r="B17" s="142">
        <v>44079</v>
      </c>
      <c r="C17" s="143" t="s">
        <v>31</v>
      </c>
      <c r="D17" s="10"/>
      <c r="E17" s="10"/>
      <c r="F17" s="33"/>
      <c r="G17" s="33"/>
      <c r="H17" s="10"/>
      <c r="I17" s="10"/>
      <c r="J17" s="34">
        <f t="shared" si="0"/>
        <v>0</v>
      </c>
      <c r="K17" s="34">
        <v>2</v>
      </c>
      <c r="L17" s="8">
        <f t="shared" si="2"/>
        <v>0</v>
      </c>
    </row>
    <row r="18" spans="1:12" x14ac:dyDescent="0.2">
      <c r="A18" s="20">
        <f t="shared" si="1"/>
        <v>6</v>
      </c>
      <c r="B18" s="144">
        <v>44080</v>
      </c>
      <c r="C18" s="145" t="s">
        <v>33</v>
      </c>
      <c r="D18" s="10"/>
      <c r="E18" s="10"/>
      <c r="F18" s="33"/>
      <c r="G18" s="33"/>
      <c r="H18" s="10"/>
      <c r="I18" s="10"/>
      <c r="J18" s="34">
        <f t="shared" si="0"/>
        <v>0</v>
      </c>
      <c r="K18" s="34">
        <v>2</v>
      </c>
      <c r="L18" s="8">
        <f t="shared" si="2"/>
        <v>0</v>
      </c>
    </row>
    <row r="19" spans="1:12" x14ac:dyDescent="0.2">
      <c r="A19" s="22">
        <f t="shared" si="1"/>
        <v>7</v>
      </c>
      <c r="B19" s="142">
        <v>44081</v>
      </c>
      <c r="C19" s="143" t="s">
        <v>29</v>
      </c>
      <c r="D19" s="10"/>
      <c r="E19" s="10"/>
      <c r="F19" s="33"/>
      <c r="G19" s="33"/>
      <c r="H19" s="10"/>
      <c r="I19" s="10"/>
      <c r="J19" s="34">
        <f t="shared" si="0"/>
        <v>0</v>
      </c>
      <c r="K19" s="34">
        <v>2</v>
      </c>
      <c r="L19" s="8">
        <f t="shared" si="2"/>
        <v>0</v>
      </c>
    </row>
    <row r="20" spans="1:12" x14ac:dyDescent="0.2">
      <c r="A20" s="24">
        <f t="shared" si="1"/>
        <v>8</v>
      </c>
      <c r="B20" s="142">
        <v>44082</v>
      </c>
      <c r="C20" s="143" t="s">
        <v>27</v>
      </c>
      <c r="D20" s="10"/>
      <c r="E20" s="10"/>
      <c r="F20" s="33"/>
      <c r="G20" s="33"/>
      <c r="H20" s="10"/>
      <c r="I20" s="10"/>
      <c r="J20" s="34">
        <f t="shared" si="0"/>
        <v>0</v>
      </c>
      <c r="K20" s="34">
        <v>2</v>
      </c>
      <c r="L20" s="8">
        <f t="shared" si="2"/>
        <v>0</v>
      </c>
    </row>
    <row r="21" spans="1:12" x14ac:dyDescent="0.2">
      <c r="A21" s="19">
        <f t="shared" si="1"/>
        <v>9</v>
      </c>
      <c r="B21" s="142">
        <v>44083</v>
      </c>
      <c r="C21" s="143" t="s">
        <v>30</v>
      </c>
      <c r="D21" s="10"/>
      <c r="E21" s="10"/>
      <c r="F21" s="33"/>
      <c r="G21" s="33"/>
      <c r="H21" s="10"/>
      <c r="I21" s="10"/>
      <c r="J21" s="34">
        <f t="shared" si="0"/>
        <v>0</v>
      </c>
      <c r="K21" s="34">
        <v>2</v>
      </c>
      <c r="L21" s="8">
        <f t="shared" si="2"/>
        <v>0</v>
      </c>
    </row>
    <row r="22" spans="1:12" x14ac:dyDescent="0.2">
      <c r="A22" s="20">
        <f t="shared" si="1"/>
        <v>10</v>
      </c>
      <c r="B22" s="142">
        <v>44084</v>
      </c>
      <c r="C22" s="143" t="s">
        <v>32</v>
      </c>
      <c r="D22" s="10"/>
      <c r="E22" s="10"/>
      <c r="F22" s="33"/>
      <c r="G22" s="33"/>
      <c r="H22" s="10"/>
      <c r="I22" s="10"/>
      <c r="J22" s="34">
        <f t="shared" si="0"/>
        <v>0</v>
      </c>
      <c r="K22" s="34">
        <v>2</v>
      </c>
      <c r="L22" s="8">
        <f t="shared" si="2"/>
        <v>0</v>
      </c>
    </row>
    <row r="23" spans="1:12" x14ac:dyDescent="0.2">
      <c r="A23" s="22">
        <f t="shared" si="1"/>
        <v>11</v>
      </c>
      <c r="B23" s="142">
        <v>44085</v>
      </c>
      <c r="C23" s="143" t="s">
        <v>28</v>
      </c>
      <c r="D23" s="10"/>
      <c r="E23" s="10"/>
      <c r="F23" s="33"/>
      <c r="G23" s="33"/>
      <c r="H23" s="10"/>
      <c r="I23" s="10"/>
      <c r="J23" s="34">
        <f t="shared" si="0"/>
        <v>0</v>
      </c>
      <c r="K23" s="34">
        <v>2</v>
      </c>
      <c r="L23" s="8">
        <f t="shared" si="2"/>
        <v>0</v>
      </c>
    </row>
    <row r="24" spans="1:12" x14ac:dyDescent="0.2">
      <c r="A24" s="24">
        <f t="shared" si="1"/>
        <v>12</v>
      </c>
      <c r="B24" s="142">
        <v>44086</v>
      </c>
      <c r="C24" s="143" t="s">
        <v>31</v>
      </c>
      <c r="D24" s="10"/>
      <c r="E24" s="10"/>
      <c r="F24" s="33"/>
      <c r="G24" s="33"/>
      <c r="H24" s="10"/>
      <c r="I24" s="10"/>
      <c r="J24" s="34">
        <f t="shared" si="0"/>
        <v>0</v>
      </c>
      <c r="K24" s="34">
        <v>2</v>
      </c>
      <c r="L24" s="8">
        <f t="shared" si="2"/>
        <v>0</v>
      </c>
    </row>
    <row r="25" spans="1:12" x14ac:dyDescent="0.2">
      <c r="A25" s="19">
        <f t="shared" si="1"/>
        <v>13</v>
      </c>
      <c r="B25" s="144">
        <v>44087</v>
      </c>
      <c r="C25" s="145" t="s">
        <v>33</v>
      </c>
      <c r="D25" s="10"/>
      <c r="E25" s="10"/>
      <c r="F25" s="33"/>
      <c r="G25" s="33"/>
      <c r="H25" s="10"/>
      <c r="I25" s="10"/>
      <c r="J25" s="34">
        <f t="shared" si="0"/>
        <v>0</v>
      </c>
      <c r="K25" s="34">
        <v>2</v>
      </c>
      <c r="L25" s="8">
        <f t="shared" si="2"/>
        <v>0</v>
      </c>
    </row>
    <row r="26" spans="1:12" x14ac:dyDescent="0.2">
      <c r="A26" s="20">
        <f t="shared" si="1"/>
        <v>14</v>
      </c>
      <c r="B26" s="142">
        <v>44088</v>
      </c>
      <c r="C26" s="143" t="s">
        <v>29</v>
      </c>
      <c r="D26" s="10"/>
      <c r="E26" s="10"/>
      <c r="F26" s="33"/>
      <c r="G26" s="33"/>
      <c r="H26" s="10"/>
      <c r="I26" s="10"/>
      <c r="J26" s="34">
        <f t="shared" si="0"/>
        <v>0</v>
      </c>
      <c r="K26" s="34">
        <v>2</v>
      </c>
      <c r="L26" s="8">
        <f t="shared" si="2"/>
        <v>0</v>
      </c>
    </row>
    <row r="27" spans="1:12" x14ac:dyDescent="0.2">
      <c r="A27" s="22">
        <f t="shared" si="1"/>
        <v>15</v>
      </c>
      <c r="B27" s="142">
        <v>44089</v>
      </c>
      <c r="C27" s="143" t="s">
        <v>27</v>
      </c>
      <c r="D27" s="10"/>
      <c r="E27" s="10"/>
      <c r="F27" s="33"/>
      <c r="G27" s="33"/>
      <c r="H27" s="10"/>
      <c r="I27" s="10"/>
      <c r="J27" s="34">
        <f t="shared" si="0"/>
        <v>0</v>
      </c>
      <c r="K27" s="34">
        <v>2</v>
      </c>
      <c r="L27" s="8">
        <f t="shared" si="2"/>
        <v>0</v>
      </c>
    </row>
    <row r="28" spans="1:12" x14ac:dyDescent="0.2">
      <c r="A28" s="24">
        <f t="shared" si="1"/>
        <v>16</v>
      </c>
      <c r="B28" s="142">
        <v>44090</v>
      </c>
      <c r="C28" s="143" t="s">
        <v>30</v>
      </c>
      <c r="D28" s="10"/>
      <c r="E28" s="10"/>
      <c r="F28" s="33"/>
      <c r="G28" s="33"/>
      <c r="H28" s="10"/>
      <c r="I28" s="10"/>
      <c r="J28" s="34">
        <f t="shared" si="0"/>
        <v>0</v>
      </c>
      <c r="K28" s="34">
        <v>2</v>
      </c>
      <c r="L28" s="8">
        <f t="shared" si="2"/>
        <v>0</v>
      </c>
    </row>
    <row r="29" spans="1:12" x14ac:dyDescent="0.2">
      <c r="A29" s="19">
        <f t="shared" si="1"/>
        <v>17</v>
      </c>
      <c r="B29" s="142">
        <v>44091</v>
      </c>
      <c r="C29" s="143" t="s">
        <v>32</v>
      </c>
      <c r="D29" s="10"/>
      <c r="E29" s="10"/>
      <c r="F29" s="33"/>
      <c r="G29" s="33"/>
      <c r="H29" s="10"/>
      <c r="I29" s="10"/>
      <c r="J29" s="34">
        <f t="shared" si="0"/>
        <v>0</v>
      </c>
      <c r="K29" s="34">
        <v>2</v>
      </c>
      <c r="L29" s="8">
        <f t="shared" si="2"/>
        <v>0</v>
      </c>
    </row>
    <row r="30" spans="1:12" x14ac:dyDescent="0.2">
      <c r="A30" s="20">
        <f t="shared" si="1"/>
        <v>18</v>
      </c>
      <c r="B30" s="142">
        <v>44092</v>
      </c>
      <c r="C30" s="143" t="s">
        <v>28</v>
      </c>
      <c r="D30" s="10"/>
      <c r="E30" s="10"/>
      <c r="F30" s="33"/>
      <c r="G30" s="33"/>
      <c r="H30" s="10"/>
      <c r="I30" s="10"/>
      <c r="J30" s="34">
        <f t="shared" si="0"/>
        <v>0</v>
      </c>
      <c r="K30" s="34">
        <v>2</v>
      </c>
      <c r="L30" s="8">
        <f t="shared" si="2"/>
        <v>0</v>
      </c>
    </row>
    <row r="31" spans="1:12" x14ac:dyDescent="0.2">
      <c r="A31" s="22">
        <f t="shared" si="1"/>
        <v>19</v>
      </c>
      <c r="B31" s="142">
        <v>44093</v>
      </c>
      <c r="C31" s="143" t="s">
        <v>31</v>
      </c>
      <c r="D31" s="10"/>
      <c r="E31" s="10"/>
      <c r="F31" s="33"/>
      <c r="G31" s="33"/>
      <c r="H31" s="10"/>
      <c r="I31" s="10"/>
      <c r="J31" s="34">
        <f t="shared" si="0"/>
        <v>0</v>
      </c>
      <c r="K31" s="34">
        <v>2</v>
      </c>
      <c r="L31" s="8">
        <f t="shared" si="2"/>
        <v>0</v>
      </c>
    </row>
    <row r="32" spans="1:12" x14ac:dyDescent="0.2">
      <c r="A32" s="24">
        <f t="shared" si="1"/>
        <v>20</v>
      </c>
      <c r="B32" s="144">
        <v>44094</v>
      </c>
      <c r="C32" s="145" t="s">
        <v>33</v>
      </c>
      <c r="D32" s="10"/>
      <c r="E32" s="10"/>
      <c r="F32" s="33"/>
      <c r="G32" s="33"/>
      <c r="H32" s="10"/>
      <c r="I32" s="10"/>
      <c r="J32" s="34">
        <f t="shared" si="0"/>
        <v>0</v>
      </c>
      <c r="K32" s="34">
        <v>2</v>
      </c>
      <c r="L32" s="8">
        <f t="shared" si="2"/>
        <v>0</v>
      </c>
    </row>
    <row r="33" spans="1:12" x14ac:dyDescent="0.2">
      <c r="A33" s="20">
        <f t="shared" si="1"/>
        <v>21</v>
      </c>
      <c r="B33" s="142">
        <v>44095</v>
      </c>
      <c r="C33" s="143" t="s">
        <v>29</v>
      </c>
      <c r="D33" s="10"/>
      <c r="E33" s="10"/>
      <c r="F33" s="33"/>
      <c r="G33" s="33"/>
      <c r="H33" s="10"/>
      <c r="I33" s="10"/>
      <c r="J33" s="34">
        <f t="shared" si="0"/>
        <v>0</v>
      </c>
      <c r="K33" s="34">
        <v>2</v>
      </c>
      <c r="L33" s="8">
        <f t="shared" si="2"/>
        <v>0</v>
      </c>
    </row>
    <row r="34" spans="1:12" x14ac:dyDescent="0.2">
      <c r="A34" s="20">
        <f t="shared" si="1"/>
        <v>22</v>
      </c>
      <c r="B34" s="142">
        <v>44096</v>
      </c>
      <c r="C34" s="143" t="s">
        <v>27</v>
      </c>
      <c r="D34" s="10"/>
      <c r="E34" s="10"/>
      <c r="F34" s="33"/>
      <c r="G34" s="33"/>
      <c r="H34" s="10"/>
      <c r="I34" s="10"/>
      <c r="J34" s="34">
        <f t="shared" si="0"/>
        <v>0</v>
      </c>
      <c r="K34" s="34">
        <v>2</v>
      </c>
      <c r="L34" s="8">
        <f t="shared" si="2"/>
        <v>0</v>
      </c>
    </row>
    <row r="35" spans="1:12" x14ac:dyDescent="0.2">
      <c r="A35" s="22">
        <f t="shared" si="1"/>
        <v>23</v>
      </c>
      <c r="B35" s="142">
        <v>44097</v>
      </c>
      <c r="C35" s="143" t="s">
        <v>30</v>
      </c>
      <c r="D35" s="10"/>
      <c r="E35" s="10"/>
      <c r="F35" s="33"/>
      <c r="G35" s="33"/>
      <c r="H35" s="10"/>
      <c r="I35" s="10"/>
      <c r="J35" s="34">
        <f t="shared" si="0"/>
        <v>0</v>
      </c>
      <c r="K35" s="34">
        <v>2</v>
      </c>
      <c r="L35" s="8">
        <f t="shared" si="2"/>
        <v>0</v>
      </c>
    </row>
    <row r="36" spans="1:12" x14ac:dyDescent="0.2">
      <c r="A36" s="24">
        <f t="shared" si="1"/>
        <v>24</v>
      </c>
      <c r="B36" s="142">
        <v>44098</v>
      </c>
      <c r="C36" s="143" t="s">
        <v>32</v>
      </c>
      <c r="D36" s="10"/>
      <c r="E36" s="10"/>
      <c r="F36" s="33"/>
      <c r="G36" s="33"/>
      <c r="H36" s="10"/>
      <c r="I36" s="10"/>
      <c r="J36" s="34">
        <f t="shared" si="0"/>
        <v>0</v>
      </c>
      <c r="K36" s="34">
        <v>2</v>
      </c>
      <c r="L36" s="8">
        <f t="shared" si="2"/>
        <v>0</v>
      </c>
    </row>
    <row r="37" spans="1:12" x14ac:dyDescent="0.2">
      <c r="A37" s="19">
        <f t="shared" si="1"/>
        <v>25</v>
      </c>
      <c r="B37" s="142">
        <v>44099</v>
      </c>
      <c r="C37" s="143" t="s">
        <v>28</v>
      </c>
      <c r="D37" s="10"/>
      <c r="E37" s="10"/>
      <c r="F37" s="33"/>
      <c r="G37" s="33"/>
      <c r="H37" s="10"/>
      <c r="I37" s="10"/>
      <c r="J37" s="34">
        <f t="shared" si="0"/>
        <v>0</v>
      </c>
      <c r="K37" s="34">
        <v>2</v>
      </c>
      <c r="L37" s="8">
        <f t="shared" si="2"/>
        <v>0</v>
      </c>
    </row>
    <row r="38" spans="1:12" x14ac:dyDescent="0.2">
      <c r="A38" s="20">
        <f t="shared" si="1"/>
        <v>26</v>
      </c>
      <c r="B38" s="142">
        <v>44100</v>
      </c>
      <c r="C38" s="143" t="s">
        <v>31</v>
      </c>
      <c r="D38" s="10"/>
      <c r="E38" s="10"/>
      <c r="F38" s="33"/>
      <c r="G38" s="33"/>
      <c r="H38" s="10"/>
      <c r="I38" s="10"/>
      <c r="J38" s="34">
        <f t="shared" si="0"/>
        <v>0</v>
      </c>
      <c r="K38" s="34">
        <v>2</v>
      </c>
      <c r="L38" s="8">
        <f t="shared" si="2"/>
        <v>0</v>
      </c>
    </row>
    <row r="39" spans="1:12" x14ac:dyDescent="0.2">
      <c r="A39" s="22">
        <f t="shared" si="1"/>
        <v>27</v>
      </c>
      <c r="B39" s="144">
        <v>44101</v>
      </c>
      <c r="C39" s="145" t="s">
        <v>33</v>
      </c>
      <c r="D39" s="10"/>
      <c r="E39" s="10"/>
      <c r="F39" s="33"/>
      <c r="G39" s="33"/>
      <c r="H39" s="10"/>
      <c r="I39" s="10"/>
      <c r="J39" s="34">
        <f t="shared" si="0"/>
        <v>0</v>
      </c>
      <c r="K39" s="34">
        <v>2</v>
      </c>
      <c r="L39" s="8">
        <f t="shared" si="2"/>
        <v>0</v>
      </c>
    </row>
    <row r="40" spans="1:12" x14ac:dyDescent="0.2">
      <c r="A40" s="24">
        <f t="shared" si="1"/>
        <v>28</v>
      </c>
      <c r="B40" s="142">
        <v>44102</v>
      </c>
      <c r="C40" s="143" t="s">
        <v>29</v>
      </c>
      <c r="D40" s="10"/>
      <c r="E40" s="10"/>
      <c r="F40" s="33"/>
      <c r="G40" s="33"/>
      <c r="H40" s="10"/>
      <c r="I40" s="10"/>
      <c r="J40" s="34">
        <f t="shared" si="0"/>
        <v>0</v>
      </c>
      <c r="K40" s="34">
        <v>2</v>
      </c>
      <c r="L40" s="8">
        <f t="shared" si="2"/>
        <v>0</v>
      </c>
    </row>
    <row r="41" spans="1:12" x14ac:dyDescent="0.2">
      <c r="A41" s="19">
        <f t="shared" si="1"/>
        <v>29</v>
      </c>
      <c r="B41" s="142">
        <v>44103</v>
      </c>
      <c r="C41" s="143" t="s">
        <v>27</v>
      </c>
      <c r="D41" s="10"/>
      <c r="E41" s="10"/>
      <c r="F41" s="33"/>
      <c r="G41" s="33"/>
      <c r="H41" s="10"/>
      <c r="I41" s="10"/>
      <c r="J41" s="34">
        <f t="shared" si="0"/>
        <v>0</v>
      </c>
      <c r="K41" s="34">
        <v>2</v>
      </c>
      <c r="L41" s="8">
        <f t="shared" si="2"/>
        <v>0</v>
      </c>
    </row>
    <row r="42" spans="1:12" x14ac:dyDescent="0.2">
      <c r="A42" s="20">
        <f t="shared" si="1"/>
        <v>30</v>
      </c>
      <c r="B42" s="142">
        <v>44104</v>
      </c>
      <c r="C42" s="143" t="s">
        <v>30</v>
      </c>
      <c r="D42" s="10"/>
      <c r="E42" s="10"/>
      <c r="F42" s="33"/>
      <c r="G42" s="33"/>
      <c r="H42" s="10"/>
      <c r="I42" s="10"/>
      <c r="J42" s="34">
        <f t="shared" si="0"/>
        <v>0</v>
      </c>
      <c r="K42" s="34">
        <v>2</v>
      </c>
      <c r="L42" s="8">
        <f t="shared" si="2"/>
        <v>0</v>
      </c>
    </row>
    <row r="43" spans="1:12" x14ac:dyDescent="0.2">
      <c r="A43" s="22"/>
      <c r="B43" s="142">
        <v>44105</v>
      </c>
      <c r="C43" s="143"/>
      <c r="D43" s="10"/>
      <c r="E43" s="10"/>
      <c r="F43" s="33"/>
      <c r="G43" s="33"/>
      <c r="H43" s="10"/>
      <c r="I43" s="10"/>
      <c r="J43" s="34">
        <f t="shared" si="0"/>
        <v>0</v>
      </c>
      <c r="K43" s="34">
        <v>2</v>
      </c>
      <c r="L43" s="8">
        <f t="shared" si="2"/>
        <v>0</v>
      </c>
    </row>
    <row r="44" spans="1:12" ht="6.75" customHeight="1" x14ac:dyDescent="0.2">
      <c r="A44" s="24"/>
      <c r="B44" s="25"/>
      <c r="C44" s="25"/>
      <c r="D44" s="10"/>
      <c r="E44" s="10"/>
      <c r="F44" s="10"/>
      <c r="G44" s="10"/>
      <c r="H44" s="10"/>
      <c r="I44" s="10"/>
      <c r="J44" s="8"/>
      <c r="K44" s="8"/>
      <c r="L44" s="8"/>
    </row>
    <row r="45" spans="1:12" x14ac:dyDescent="0.2">
      <c r="A45" s="20" t="s">
        <v>0</v>
      </c>
      <c r="B45" s="30" t="s">
        <v>0</v>
      </c>
      <c r="C45" s="30"/>
      <c r="D45" s="11" t="s">
        <v>0</v>
      </c>
      <c r="E45" s="11" t="s">
        <v>0</v>
      </c>
      <c r="F45" s="11" t="s">
        <v>0</v>
      </c>
      <c r="G45" s="11" t="s">
        <v>0</v>
      </c>
      <c r="H45" s="11" t="s">
        <v>0</v>
      </c>
      <c r="I45" s="35" t="s">
        <v>21</v>
      </c>
      <c r="J45" s="8">
        <f>SUM(J13:J44)</f>
        <v>0</v>
      </c>
      <c r="K45" s="11" t="s">
        <v>0</v>
      </c>
      <c r="L45" s="8">
        <f>SUM(L13:L44)</f>
        <v>0</v>
      </c>
    </row>
    <row r="46" spans="1:12" x14ac:dyDescent="0.2">
      <c r="D46" s="12"/>
      <c r="E46" s="12"/>
      <c r="F46" s="12"/>
      <c r="G46" s="12"/>
      <c r="H46" s="12"/>
      <c r="I46" s="12"/>
      <c r="J46" s="13"/>
      <c r="K46" s="13"/>
      <c r="L46" s="13"/>
    </row>
    <row r="47" spans="1:12" x14ac:dyDescent="0.2">
      <c r="A47" s="28"/>
      <c r="B47" s="29"/>
      <c r="C47" s="29"/>
      <c r="D47" s="12"/>
      <c r="E47" s="12"/>
      <c r="F47" s="12"/>
      <c r="G47" s="12"/>
      <c r="H47" s="12"/>
      <c r="I47" s="12"/>
      <c r="J47" s="13"/>
      <c r="K47" s="13"/>
      <c r="L47" s="13"/>
    </row>
  </sheetData>
  <mergeCells count="23">
    <mergeCell ref="A12:C12"/>
    <mergeCell ref="E10:E11"/>
    <mergeCell ref="F10:G10"/>
    <mergeCell ref="A1:D1"/>
    <mergeCell ref="E1:L1"/>
    <mergeCell ref="A2:D2"/>
    <mergeCell ref="E2:L2"/>
    <mergeCell ref="A3:D3"/>
    <mergeCell ref="E3:L3"/>
    <mergeCell ref="A9:C11"/>
    <mergeCell ref="A4:D4"/>
    <mergeCell ref="A5:L5"/>
    <mergeCell ref="D9:G9"/>
    <mergeCell ref="H9:H11"/>
    <mergeCell ref="I9:I11"/>
    <mergeCell ref="J9:J11"/>
    <mergeCell ref="K9:K11"/>
    <mergeCell ref="L9:L11"/>
    <mergeCell ref="D10:D11"/>
    <mergeCell ref="A6:D6"/>
    <mergeCell ref="E6:L6"/>
    <mergeCell ref="A7:D7"/>
    <mergeCell ref="E7:L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>
    <oddFooter>Stranica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Rekapitulacija</vt:lpstr>
    </vt:vector>
  </TitlesOfParts>
  <Company>ORCA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ANA PROTULIPAC</cp:lastModifiedBy>
  <cp:lastPrinted>2019-01-05T17:42:52Z</cp:lastPrinted>
  <dcterms:created xsi:type="dcterms:W3CDTF">2009-11-16T10:05:08Z</dcterms:created>
  <dcterms:modified xsi:type="dcterms:W3CDTF">2020-01-05T19:28:10Z</dcterms:modified>
</cp:coreProperties>
</file>